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" yWindow="-15" windowWidth="11760" windowHeight="7920" firstSheet="12" activeTab="17"/>
  </bookViews>
  <sheets>
    <sheet name="PRED_VIC1a" sheetId="4" r:id="rId1"/>
    <sheet name="PRED_VIC2a" sheetId="5" r:id="rId2"/>
    <sheet name="PRED-VIC3a" sheetId="8" r:id="rId3"/>
    <sheet name="PRED_VIC4b" sheetId="6" r:id="rId4"/>
    <sheet name="PRED_VIC5b" sheetId="7" r:id="rId5"/>
    <sheet name="PRED_VIC6b" sheetId="9" r:id="rId6"/>
    <sheet name="PRED_VDC1a" sheetId="10" r:id="rId7"/>
    <sheet name="PRED_VDC2a" sheetId="18" r:id="rId8"/>
    <sheet name="PRED_VDC3a" sheetId="22" r:id="rId9"/>
    <sheet name="PRED_VDC4b" sheetId="12" r:id="rId10"/>
    <sheet name="PRED_VDC5b" sheetId="19" r:id="rId11"/>
    <sheet name="PRED_VDC6b" sheetId="20" r:id="rId12"/>
    <sheet name="FR_VDC_VIC1" sheetId="17" r:id="rId13"/>
    <sheet name="FR_VDC_VIC2" sheetId="23" r:id="rId14"/>
    <sheet name="FR_VDC-VIC3" sheetId="28" r:id="rId15"/>
    <sheet name="FR_VIC_VDC4" sheetId="25" r:id="rId16"/>
    <sheet name="FR_VIC_VDC5" sheetId="26" r:id="rId17"/>
    <sheet name="FR_VIC_VDC6" sheetId="29" r:id="rId18"/>
  </sheets>
  <calcPr calcId="152511"/>
</workbook>
</file>

<file path=xl/calcChain.xml><?xml version="1.0" encoding="utf-8"?>
<calcChain xmlns="http://schemas.openxmlformats.org/spreadsheetml/2006/main">
  <c r="H13" i="28" l="1"/>
  <c r="G13" i="28"/>
  <c r="F13" i="28"/>
  <c r="E13" i="28"/>
  <c r="D13" i="28"/>
  <c r="C13" i="28"/>
  <c r="I13" i="29"/>
  <c r="H13" i="29"/>
  <c r="G13" i="29"/>
  <c r="F13" i="29"/>
  <c r="E13" i="29"/>
  <c r="D13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E22" i="29"/>
  <c r="D22" i="29"/>
  <c r="C22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E20" i="29"/>
  <c r="D20" i="29"/>
  <c r="C20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AA22" i="28"/>
  <c r="Z22" i="28"/>
  <c r="Y22" i="28"/>
  <c r="X22" i="28"/>
  <c r="W22" i="28"/>
  <c r="V22" i="28"/>
  <c r="U22" i="28"/>
  <c r="T22" i="28"/>
  <c r="S22" i="28"/>
  <c r="R22" i="28"/>
  <c r="Q22" i="28"/>
  <c r="P22" i="28"/>
  <c r="O22" i="28"/>
  <c r="N22" i="28"/>
  <c r="M22" i="28"/>
  <c r="L22" i="28"/>
  <c r="K22" i="28"/>
  <c r="J22" i="28"/>
  <c r="I22" i="28"/>
  <c r="H22" i="28"/>
  <c r="G22" i="28"/>
  <c r="F22" i="28"/>
  <c r="E22" i="28"/>
  <c r="D22" i="28"/>
  <c r="C22" i="28"/>
  <c r="AA20" i="28"/>
  <c r="Z20" i="28"/>
  <c r="Y20" i="28"/>
  <c r="X20" i="28"/>
  <c r="W20" i="28"/>
  <c r="V20" i="28"/>
  <c r="U20" i="28"/>
  <c r="T20" i="28"/>
  <c r="S20" i="28"/>
  <c r="R20" i="28"/>
  <c r="Q20" i="28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AA19" i="28"/>
  <c r="Z19" i="28"/>
  <c r="Y19" i="28"/>
  <c r="X19" i="28"/>
  <c r="W19" i="28"/>
  <c r="V19" i="28"/>
  <c r="U19" i="28"/>
  <c r="T19" i="28"/>
  <c r="S19" i="28"/>
  <c r="R19" i="28"/>
  <c r="Q19" i="28"/>
  <c r="P19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C19" i="28"/>
  <c r="AA18" i="28"/>
  <c r="Z18" i="28"/>
  <c r="Y18" i="28"/>
  <c r="X18" i="28"/>
  <c r="W18" i="28"/>
  <c r="V18" i="28"/>
  <c r="U18" i="28"/>
  <c r="T18" i="28"/>
  <c r="S18" i="28"/>
  <c r="R18" i="28"/>
  <c r="Q18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C18" i="28"/>
  <c r="I13" i="26"/>
  <c r="H13" i="26"/>
  <c r="G13" i="26"/>
  <c r="F13" i="26"/>
  <c r="E13" i="26"/>
  <c r="D13" i="26"/>
  <c r="E13" i="25"/>
  <c r="D13" i="25"/>
  <c r="H13" i="25"/>
  <c r="G13" i="25"/>
  <c r="F13" i="25"/>
  <c r="C13" i="25"/>
  <c r="AA22" i="26"/>
  <c r="Z22" i="26"/>
  <c r="Y22" i="26"/>
  <c r="X22" i="26"/>
  <c r="W22" i="26"/>
  <c r="V22" i="26"/>
  <c r="U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AA20" i="26"/>
  <c r="Z20" i="26"/>
  <c r="Y20" i="26"/>
  <c r="X20" i="26"/>
  <c r="W20" i="26"/>
  <c r="V20" i="26"/>
  <c r="U20" i="26"/>
  <c r="T20" i="26"/>
  <c r="S20" i="26"/>
  <c r="R20" i="26"/>
  <c r="Q20" i="26"/>
  <c r="P20" i="26"/>
  <c r="O20" i="26"/>
  <c r="N20" i="26"/>
  <c r="M20" i="26"/>
  <c r="L20" i="26"/>
  <c r="K20" i="26"/>
  <c r="J20" i="26"/>
  <c r="I20" i="26"/>
  <c r="H20" i="26"/>
  <c r="G20" i="26"/>
  <c r="F20" i="26"/>
  <c r="E20" i="26"/>
  <c r="D20" i="26"/>
  <c r="C20" i="26"/>
  <c r="AA19" i="26"/>
  <c r="Z19" i="26"/>
  <c r="Y19" i="26"/>
  <c r="X19" i="26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C18" i="26"/>
  <c r="AA22" i="25"/>
  <c r="Z22" i="25"/>
  <c r="Y22" i="25"/>
  <c r="X22" i="25"/>
  <c r="W22" i="25"/>
  <c r="V22" i="25"/>
  <c r="U22" i="25"/>
  <c r="T22" i="25"/>
  <c r="S22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H13" i="23"/>
  <c r="G13" i="23"/>
  <c r="F13" i="23"/>
  <c r="E13" i="23"/>
  <c r="D13" i="23"/>
  <c r="C13" i="23"/>
  <c r="AA22" i="23"/>
  <c r="Z22" i="23"/>
  <c r="Y22" i="23"/>
  <c r="X22" i="23"/>
  <c r="W22" i="23"/>
  <c r="V22" i="23"/>
  <c r="U22" i="23"/>
  <c r="T22" i="23"/>
  <c r="S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D22" i="23"/>
  <c r="C22" i="23"/>
  <c r="AA20" i="23"/>
  <c r="Z20" i="23"/>
  <c r="Y20" i="23"/>
  <c r="X20" i="23"/>
  <c r="W20" i="23"/>
  <c r="V20" i="23"/>
  <c r="U20" i="23"/>
  <c r="T20" i="23"/>
  <c r="S20" i="23"/>
  <c r="R20" i="23"/>
  <c r="Q20" i="23"/>
  <c r="P20" i="23"/>
  <c r="O20" i="23"/>
  <c r="N20" i="23"/>
  <c r="M20" i="23"/>
  <c r="L20" i="23"/>
  <c r="K20" i="23"/>
  <c r="J20" i="23"/>
  <c r="I20" i="23"/>
  <c r="H20" i="23"/>
  <c r="G20" i="23"/>
  <c r="F20" i="23"/>
  <c r="E20" i="23"/>
  <c r="D20" i="23"/>
  <c r="C20" i="23"/>
  <c r="AA19" i="23"/>
  <c r="Z19" i="23"/>
  <c r="Y19" i="23"/>
  <c r="X19" i="23"/>
  <c r="W19" i="23"/>
  <c r="V19" i="23"/>
  <c r="U19" i="23"/>
  <c r="T19" i="23"/>
  <c r="S19" i="23"/>
  <c r="R19" i="23"/>
  <c r="Q19" i="23"/>
  <c r="P19" i="23"/>
  <c r="O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A18" i="23"/>
  <c r="Z18" i="23"/>
  <c r="Y18" i="23"/>
  <c r="X18" i="23"/>
  <c r="W18" i="23"/>
  <c r="V18" i="23"/>
  <c r="U18" i="23"/>
  <c r="T18" i="23"/>
  <c r="S18" i="23"/>
  <c r="R18" i="23"/>
  <c r="Q18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V22" i="22"/>
  <c r="U22" i="22"/>
  <c r="T22" i="22"/>
  <c r="S22" i="22"/>
  <c r="R22" i="22"/>
  <c r="Q22" i="22"/>
  <c r="P22" i="22"/>
  <c r="O22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V20" i="22"/>
  <c r="U20" i="22"/>
  <c r="T20" i="22"/>
  <c r="S20" i="22"/>
  <c r="R20" i="22"/>
  <c r="Q20" i="22"/>
  <c r="P20" i="22"/>
  <c r="O20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AD19" i="22"/>
  <c r="AC19" i="22"/>
  <c r="AB19" i="22"/>
  <c r="AA19" i="22"/>
  <c r="Z19" i="22"/>
  <c r="Y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E18" i="22"/>
  <c r="D18" i="22"/>
  <c r="C18" i="22"/>
  <c r="AL15" i="22"/>
  <c r="AK15" i="22"/>
  <c r="AJ15" i="22"/>
  <c r="AI15" i="22"/>
  <c r="AH15" i="22"/>
  <c r="AG15" i="22"/>
  <c r="AF15" i="22"/>
  <c r="AE15" i="22"/>
  <c r="AD15" i="22"/>
  <c r="AC15" i="22"/>
  <c r="AL13" i="22"/>
  <c r="AK13" i="22"/>
  <c r="AJ13" i="22"/>
  <c r="AI13" i="22"/>
  <c r="AH13" i="22"/>
  <c r="AG13" i="22"/>
  <c r="AF13" i="22"/>
  <c r="AE13" i="22"/>
  <c r="AD13" i="22"/>
  <c r="AC13" i="22"/>
  <c r="AB13" i="22"/>
  <c r="AA13" i="22"/>
  <c r="Z13" i="22"/>
  <c r="Y13" i="22"/>
  <c r="X13" i="22"/>
  <c r="AL12" i="22"/>
  <c r="AK12" i="22"/>
  <c r="AJ12" i="22"/>
  <c r="AI12" i="22"/>
  <c r="AH12" i="22"/>
  <c r="AG12" i="22"/>
  <c r="AF12" i="22"/>
  <c r="AE12" i="22"/>
  <c r="AD12" i="22"/>
  <c r="AC12" i="22"/>
  <c r="AB12" i="22"/>
  <c r="AA12" i="22"/>
  <c r="Z12" i="22"/>
  <c r="Y12" i="22"/>
  <c r="X12" i="22"/>
  <c r="AL11" i="22"/>
  <c r="AK11" i="22"/>
  <c r="AJ11" i="22"/>
  <c r="AI11" i="22"/>
  <c r="AH11" i="22"/>
  <c r="AG11" i="22"/>
  <c r="AF11" i="22"/>
  <c r="AE11" i="22"/>
  <c r="AD11" i="22"/>
  <c r="AC11" i="22"/>
  <c r="AB11" i="22"/>
  <c r="AA11" i="22"/>
  <c r="K15" i="22" s="1"/>
  <c r="Z11" i="22"/>
  <c r="Y11" i="22"/>
  <c r="X11" i="22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C22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AD19" i="20"/>
  <c r="AC19" i="20"/>
  <c r="AB19" i="20"/>
  <c r="AA19" i="20"/>
  <c r="Z19" i="20"/>
  <c r="Y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AL15" i="20"/>
  <c r="AK15" i="20"/>
  <c r="AJ15" i="20"/>
  <c r="AI15" i="20"/>
  <c r="AH15" i="20"/>
  <c r="AG15" i="20"/>
  <c r="AF15" i="20"/>
  <c r="AE15" i="20"/>
  <c r="AD15" i="20"/>
  <c r="AC15" i="20"/>
  <c r="AL13" i="20"/>
  <c r="AK13" i="20"/>
  <c r="AJ13" i="20"/>
  <c r="AI13" i="20"/>
  <c r="AH13" i="20"/>
  <c r="AG13" i="20"/>
  <c r="AF13" i="20"/>
  <c r="AE13" i="20"/>
  <c r="AD13" i="20"/>
  <c r="AC13" i="20"/>
  <c r="AB13" i="20"/>
  <c r="AA13" i="20"/>
  <c r="Z13" i="20"/>
  <c r="Y13" i="20"/>
  <c r="X13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AL11" i="20"/>
  <c r="AK11" i="20"/>
  <c r="AJ11" i="20"/>
  <c r="AI11" i="20"/>
  <c r="AH11" i="20"/>
  <c r="AG11" i="20"/>
  <c r="AF11" i="20"/>
  <c r="AE11" i="20"/>
  <c r="AD11" i="20"/>
  <c r="AC11" i="20"/>
  <c r="AB11" i="20"/>
  <c r="L15" i="20" s="1"/>
  <c r="AA11" i="20"/>
  <c r="Z11" i="20"/>
  <c r="Y11" i="20"/>
  <c r="X11" i="20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F22" i="19"/>
  <c r="E22" i="19"/>
  <c r="D22" i="19"/>
  <c r="C22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AD19" i="19"/>
  <c r="AC19" i="19"/>
  <c r="AB19" i="19"/>
  <c r="AA19" i="19"/>
  <c r="Z19" i="19"/>
  <c r="Y19" i="19"/>
  <c r="V19" i="19"/>
  <c r="U19" i="19"/>
  <c r="T19" i="19"/>
  <c r="S19" i="19"/>
  <c r="R19" i="19"/>
  <c r="Q19" i="19"/>
  <c r="P19" i="19"/>
  <c r="O19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AL15" i="19"/>
  <c r="AK15" i="19"/>
  <c r="AJ15" i="19"/>
  <c r="AI15" i="19"/>
  <c r="AH15" i="19"/>
  <c r="AG15" i="19"/>
  <c r="AF15" i="19"/>
  <c r="AE15" i="19"/>
  <c r="AD15" i="19"/>
  <c r="AC15" i="19"/>
  <c r="AL13" i="19"/>
  <c r="AK13" i="19"/>
  <c r="AJ13" i="19"/>
  <c r="AI13" i="19"/>
  <c r="AH13" i="19"/>
  <c r="AG13" i="19"/>
  <c r="AF13" i="19"/>
  <c r="AE13" i="19"/>
  <c r="AD13" i="19"/>
  <c r="AC13" i="19"/>
  <c r="AB13" i="19"/>
  <c r="AA13" i="19"/>
  <c r="Z13" i="19"/>
  <c r="Y13" i="19"/>
  <c r="X13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AL11" i="19"/>
  <c r="AK11" i="19"/>
  <c r="AJ11" i="19"/>
  <c r="AI11" i="19"/>
  <c r="AH11" i="19"/>
  <c r="AG11" i="19"/>
  <c r="AF11" i="19"/>
  <c r="AE11" i="19"/>
  <c r="AD11" i="19"/>
  <c r="AC11" i="19"/>
  <c r="L14" i="19" s="1"/>
  <c r="M14" i="19" s="1"/>
  <c r="AB11" i="19"/>
  <c r="AA11" i="19"/>
  <c r="Z11" i="19"/>
  <c r="Y11" i="19"/>
  <c r="X11" i="19"/>
  <c r="V22" i="18"/>
  <c r="U22" i="18"/>
  <c r="T22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AD19" i="18"/>
  <c r="AC19" i="18"/>
  <c r="AB19" i="18"/>
  <c r="AA19" i="18"/>
  <c r="Z19" i="18"/>
  <c r="Y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AL15" i="18"/>
  <c r="AK15" i="18"/>
  <c r="AJ15" i="18"/>
  <c r="AI15" i="18"/>
  <c r="AH15" i="18"/>
  <c r="AG15" i="18"/>
  <c r="AF15" i="18"/>
  <c r="AE15" i="18"/>
  <c r="AD15" i="18"/>
  <c r="AC15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X13" i="18"/>
  <c r="AL12" i="18"/>
  <c r="AK12" i="18"/>
  <c r="AJ12" i="18"/>
  <c r="AI12" i="18"/>
  <c r="AH12" i="18"/>
  <c r="AG12" i="18"/>
  <c r="AF12" i="18"/>
  <c r="AE12" i="18"/>
  <c r="AD12" i="18"/>
  <c r="AC12" i="18"/>
  <c r="AB12" i="18"/>
  <c r="AA12" i="18"/>
  <c r="Z12" i="18"/>
  <c r="Y12" i="18"/>
  <c r="X12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J15" i="18" s="1"/>
  <c r="Y11" i="18"/>
  <c r="X11" i="18"/>
  <c r="AD19" i="10"/>
  <c r="AA19" i="10"/>
  <c r="AC19" i="10"/>
  <c r="Z19" i="10"/>
  <c r="AB19" i="10"/>
  <c r="Y19" i="10"/>
  <c r="AD19" i="12"/>
  <c r="AA19" i="12"/>
  <c r="AC19" i="12"/>
  <c r="Z19" i="12"/>
  <c r="AB19" i="12"/>
  <c r="Y19" i="12"/>
  <c r="G13" i="17"/>
  <c r="D13" i="17"/>
  <c r="H13" i="17"/>
  <c r="E13" i="17"/>
  <c r="F13" i="17"/>
  <c r="C13" i="17"/>
  <c r="H14" i="19" l="1"/>
  <c r="I14" i="19" s="1"/>
  <c r="I15" i="19"/>
  <c r="H14" i="20"/>
  <c r="I14" i="20" s="1"/>
  <c r="H15" i="20"/>
  <c r="K15" i="18"/>
  <c r="J15" i="19"/>
  <c r="I15" i="20"/>
  <c r="H14" i="22"/>
  <c r="I14" i="22" s="1"/>
  <c r="H15" i="22"/>
  <c r="L15" i="22"/>
  <c r="H14" i="18"/>
  <c r="I14" i="18" s="1"/>
  <c r="H15" i="18"/>
  <c r="L15" i="18"/>
  <c r="K15" i="19"/>
  <c r="J15" i="20"/>
  <c r="L14" i="20"/>
  <c r="M14" i="20" s="1"/>
  <c r="I15" i="22"/>
  <c r="L14" i="22"/>
  <c r="M14" i="22" s="1"/>
  <c r="I15" i="18"/>
  <c r="L14" i="18"/>
  <c r="M14" i="18" s="1"/>
  <c r="H15" i="19"/>
  <c r="L15" i="19"/>
  <c r="K15" i="20"/>
  <c r="J15" i="22"/>
  <c r="W22" i="17"/>
  <c r="X22" i="17"/>
  <c r="Y22" i="17"/>
  <c r="Z22" i="17"/>
  <c r="AA22" i="17"/>
  <c r="W18" i="17"/>
  <c r="X18" i="17"/>
  <c r="Y18" i="17"/>
  <c r="Z18" i="17"/>
  <c r="AA18" i="17"/>
  <c r="W19" i="17"/>
  <c r="X19" i="17"/>
  <c r="Y19" i="17"/>
  <c r="Z19" i="17"/>
  <c r="AA19" i="17"/>
  <c r="W20" i="17"/>
  <c r="X20" i="17"/>
  <c r="Y20" i="17"/>
  <c r="Z20" i="17"/>
  <c r="AA20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V19" i="17"/>
  <c r="U19" i="17"/>
  <c r="T19" i="17"/>
  <c r="S19" i="17"/>
  <c r="R19" i="17"/>
  <c r="Q19" i="17"/>
  <c r="P19" i="17"/>
  <c r="O19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V18" i="17"/>
  <c r="U18" i="17"/>
  <c r="T18" i="17"/>
  <c r="S18" i="17"/>
  <c r="R18" i="17"/>
  <c r="Q18" i="17"/>
  <c r="P18" i="17"/>
  <c r="O18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V22" i="12"/>
  <c r="U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E22" i="12"/>
  <c r="D22" i="12"/>
  <c r="C22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V19" i="12"/>
  <c r="U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V18" i="12"/>
  <c r="U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AL15" i="12"/>
  <c r="AK15" i="12"/>
  <c r="AJ15" i="12"/>
  <c r="AI15" i="12"/>
  <c r="AH15" i="12"/>
  <c r="AG15" i="12"/>
  <c r="AF15" i="12"/>
  <c r="AE15" i="12"/>
  <c r="AD15" i="12"/>
  <c r="AC15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AL12" i="12"/>
  <c r="AK12" i="12"/>
  <c r="AJ12" i="12"/>
  <c r="AI12" i="12"/>
  <c r="AH12" i="12"/>
  <c r="AG12" i="12"/>
  <c r="AF12" i="12"/>
  <c r="AE12" i="12"/>
  <c r="AD12" i="12"/>
  <c r="AC12" i="12"/>
  <c r="AB12" i="12"/>
  <c r="AA12" i="12"/>
  <c r="Z12" i="12"/>
  <c r="Y12" i="12"/>
  <c r="X12" i="12"/>
  <c r="AL11" i="12"/>
  <c r="AK11" i="12"/>
  <c r="AJ11" i="12"/>
  <c r="AI11" i="12"/>
  <c r="AH11" i="12"/>
  <c r="AG11" i="12"/>
  <c r="AF11" i="12"/>
  <c r="AE11" i="12"/>
  <c r="AD11" i="12"/>
  <c r="AC11" i="12"/>
  <c r="AB11" i="12"/>
  <c r="L15" i="12" s="1"/>
  <c r="AA11" i="12"/>
  <c r="Z11" i="12"/>
  <c r="Y11" i="12"/>
  <c r="X11" i="12"/>
  <c r="V22" i="10"/>
  <c r="U22" i="10"/>
  <c r="T22" i="10"/>
  <c r="S22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AL15" i="10"/>
  <c r="AK15" i="10"/>
  <c r="AJ15" i="10"/>
  <c r="AI15" i="10"/>
  <c r="AH15" i="10"/>
  <c r="AG15" i="10"/>
  <c r="AF15" i="10"/>
  <c r="AE15" i="10"/>
  <c r="AD15" i="10"/>
  <c r="AC15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K15" i="10" s="1"/>
  <c r="Z11" i="10"/>
  <c r="Y11" i="10"/>
  <c r="X11" i="10"/>
  <c r="V22" i="9"/>
  <c r="U22" i="9"/>
  <c r="T22" i="9"/>
  <c r="S22" i="9"/>
  <c r="R22" i="9"/>
  <c r="Q22" i="9"/>
  <c r="P22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V18" i="9"/>
  <c r="U18" i="9"/>
  <c r="T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AL15" i="9"/>
  <c r="AK15" i="9"/>
  <c r="AJ15" i="9"/>
  <c r="AI15" i="9"/>
  <c r="AH15" i="9"/>
  <c r="AG15" i="9"/>
  <c r="AF15" i="9"/>
  <c r="AE15" i="9"/>
  <c r="AD15" i="9"/>
  <c r="AC15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AL12" i="9"/>
  <c r="AK12" i="9"/>
  <c r="AJ12" i="9"/>
  <c r="AI12" i="9"/>
  <c r="AH12" i="9"/>
  <c r="AG12" i="9"/>
  <c r="AF12" i="9"/>
  <c r="AE12" i="9"/>
  <c r="AD12" i="9"/>
  <c r="AC12" i="9"/>
  <c r="AB12" i="9"/>
  <c r="AA12" i="9"/>
  <c r="Z12" i="9"/>
  <c r="Y12" i="9"/>
  <c r="X12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J15" i="9" s="1"/>
  <c r="Y11" i="9"/>
  <c r="X11" i="9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L15" i="8"/>
  <c r="AK15" i="8"/>
  <c r="AJ15" i="8"/>
  <c r="AI15" i="8"/>
  <c r="AH15" i="8"/>
  <c r="AG15" i="8"/>
  <c r="AF15" i="8"/>
  <c r="AE15" i="8"/>
  <c r="AD15" i="8"/>
  <c r="AC15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AL11" i="8"/>
  <c r="AK11" i="8"/>
  <c r="AJ11" i="8"/>
  <c r="AI11" i="8"/>
  <c r="AH11" i="8"/>
  <c r="AG11" i="8"/>
  <c r="AF11" i="8"/>
  <c r="AE11" i="8"/>
  <c r="AD11" i="8"/>
  <c r="AC11" i="8"/>
  <c r="L14" i="8" s="1"/>
  <c r="M14" i="8" s="1"/>
  <c r="AB11" i="8"/>
  <c r="AA11" i="8"/>
  <c r="Z11" i="8"/>
  <c r="Y11" i="8"/>
  <c r="I15" i="8" s="1"/>
  <c r="X11" i="8"/>
  <c r="V22" i="7"/>
  <c r="U22" i="7"/>
  <c r="T22" i="7"/>
  <c r="S22" i="7"/>
  <c r="R22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AL15" i="7"/>
  <c r="AK15" i="7"/>
  <c r="AJ15" i="7"/>
  <c r="AI15" i="7"/>
  <c r="AH15" i="7"/>
  <c r="AG15" i="7"/>
  <c r="AF15" i="7"/>
  <c r="AE15" i="7"/>
  <c r="AD15" i="7"/>
  <c r="AC15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AL12" i="7"/>
  <c r="AK12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AL11" i="7"/>
  <c r="AK11" i="7"/>
  <c r="AJ11" i="7"/>
  <c r="AI11" i="7"/>
  <c r="AH11" i="7"/>
  <c r="AG11" i="7"/>
  <c r="AF11" i="7"/>
  <c r="AE11" i="7"/>
  <c r="AD11" i="7"/>
  <c r="AC11" i="7"/>
  <c r="AB11" i="7"/>
  <c r="L15" i="7" s="1"/>
  <c r="AA11" i="7"/>
  <c r="Z11" i="7"/>
  <c r="Y11" i="7"/>
  <c r="X11" i="7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AL15" i="6"/>
  <c r="AK15" i="6"/>
  <c r="AJ15" i="6"/>
  <c r="AI15" i="6"/>
  <c r="AH15" i="6"/>
  <c r="AG15" i="6"/>
  <c r="AF15" i="6"/>
  <c r="AE15" i="6"/>
  <c r="AD15" i="6"/>
  <c r="AC15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K15" i="6" s="1"/>
  <c r="Z11" i="6"/>
  <c r="Y11" i="6"/>
  <c r="X11" i="6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AL15" i="5"/>
  <c r="AK15" i="5"/>
  <c r="AJ15" i="5"/>
  <c r="AI15" i="5"/>
  <c r="AH15" i="5"/>
  <c r="AG15" i="5"/>
  <c r="AF15" i="5"/>
  <c r="AE15" i="5"/>
  <c r="AD15" i="5"/>
  <c r="AC15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J15" i="5" s="1"/>
  <c r="Y11" i="5"/>
  <c r="X11" i="5"/>
  <c r="AD15" i="4"/>
  <c r="AE15" i="4"/>
  <c r="AF15" i="4"/>
  <c r="AG15" i="4"/>
  <c r="AH15" i="4"/>
  <c r="AI15" i="4"/>
  <c r="AJ15" i="4"/>
  <c r="AK15" i="4"/>
  <c r="AL15" i="4"/>
  <c r="AC15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AL11" i="4"/>
  <c r="AK11" i="4"/>
  <c r="AJ11" i="4"/>
  <c r="AI11" i="4"/>
  <c r="AH11" i="4"/>
  <c r="AG11" i="4"/>
  <c r="AF11" i="4"/>
  <c r="AE11" i="4"/>
  <c r="AD11" i="4"/>
  <c r="AC11" i="4"/>
  <c r="L14" i="4" s="1"/>
  <c r="M14" i="4" s="1"/>
  <c r="AB11" i="4"/>
  <c r="AA11" i="4"/>
  <c r="Z11" i="4"/>
  <c r="Y11" i="4"/>
  <c r="X11" i="4"/>
  <c r="I15" i="4" l="1"/>
  <c r="Y15" i="4"/>
  <c r="H14" i="7"/>
  <c r="I14" i="7" s="1"/>
  <c r="H15" i="7"/>
  <c r="H14" i="12"/>
  <c r="I14" i="12" s="1"/>
  <c r="H15" i="12"/>
  <c r="J15" i="4"/>
  <c r="Z15" i="4"/>
  <c r="H14" i="6"/>
  <c r="I14" i="6" s="1"/>
  <c r="H15" i="6"/>
  <c r="I15" i="7"/>
  <c r="J15" i="8"/>
  <c r="K15" i="9"/>
  <c r="H14" i="10"/>
  <c r="I14" i="10" s="1"/>
  <c r="H15" i="10"/>
  <c r="I15" i="12"/>
  <c r="H14" i="4"/>
  <c r="I14" i="4" s="1"/>
  <c r="H15" i="4"/>
  <c r="X15" i="4"/>
  <c r="AB15" i="4"/>
  <c r="L15" i="4"/>
  <c r="I15" i="5"/>
  <c r="L14" i="5"/>
  <c r="M14" i="5" s="1"/>
  <c r="J15" i="6"/>
  <c r="K15" i="7"/>
  <c r="H14" i="8"/>
  <c r="I14" i="8" s="1"/>
  <c r="H15" i="8"/>
  <c r="L15" i="8"/>
  <c r="I15" i="9"/>
  <c r="L14" i="9"/>
  <c r="M14" i="9" s="1"/>
  <c r="J15" i="10"/>
  <c r="K15" i="12"/>
  <c r="K15" i="5"/>
  <c r="L15" i="6"/>
  <c r="L14" i="7"/>
  <c r="M14" i="7" s="1"/>
  <c r="L15" i="10"/>
  <c r="L14" i="12"/>
  <c r="M14" i="12" s="1"/>
  <c r="AA15" i="4"/>
  <c r="K15" i="4"/>
  <c r="H14" i="5"/>
  <c r="I14" i="5" s="1"/>
  <c r="H15" i="5"/>
  <c r="L15" i="5"/>
  <c r="I15" i="6"/>
  <c r="L14" i="6"/>
  <c r="M14" i="6" s="1"/>
  <c r="J15" i="7"/>
  <c r="K15" i="8"/>
  <c r="H14" i="9"/>
  <c r="I14" i="9" s="1"/>
  <c r="H15" i="9"/>
  <c r="L15" i="9"/>
  <c r="I15" i="10"/>
  <c r="J15" i="12"/>
  <c r="L14" i="10"/>
  <c r="M14" i="10" s="1"/>
</calcChain>
</file>

<file path=xl/sharedStrings.xml><?xml version="1.0" encoding="utf-8"?>
<sst xmlns="http://schemas.openxmlformats.org/spreadsheetml/2006/main" count="1048" uniqueCount="55">
  <si>
    <t>Baseline</t>
  </si>
  <si>
    <t>PCA</t>
  </si>
  <si>
    <t>Period 1</t>
  </si>
  <si>
    <t>Period2</t>
  </si>
  <si>
    <t>Period 3</t>
  </si>
  <si>
    <t>Period 4</t>
  </si>
  <si>
    <t>Period 5</t>
  </si>
  <si>
    <t>Period 2</t>
  </si>
  <si>
    <t>Period 6</t>
  </si>
  <si>
    <t>Period 7</t>
  </si>
  <si>
    <t>Period 8</t>
  </si>
  <si>
    <t>Period 9</t>
  </si>
  <si>
    <t>Period 10</t>
  </si>
  <si>
    <t>High Dividend</t>
  </si>
  <si>
    <t>Monitors</t>
  </si>
  <si>
    <t>High Dividend Guess</t>
  </si>
  <si>
    <t>M1</t>
  </si>
  <si>
    <t>M2</t>
  </si>
  <si>
    <t>M3</t>
  </si>
  <si>
    <t>Intervention Mistakes</t>
  </si>
  <si>
    <t>Intervention</t>
  </si>
  <si>
    <t>Efficiency</t>
  </si>
  <si>
    <t>Median Contract Excel</t>
  </si>
  <si>
    <t>Average Contract</t>
  </si>
  <si>
    <t>Standard Deviation</t>
  </si>
  <si>
    <t>Contracts</t>
  </si>
  <si>
    <t>Prediction</t>
  </si>
  <si>
    <t>ILT Price</t>
  </si>
  <si>
    <t>IntErr PCA</t>
  </si>
  <si>
    <t>IntErr Pred</t>
  </si>
  <si>
    <t>NCA</t>
  </si>
  <si>
    <t>Base</t>
  </si>
  <si>
    <t>[$3-$7]</t>
  </si>
  <si>
    <t>&lt;$3,$7&gt;</t>
  </si>
  <si>
    <t>WP, Figure 5</t>
  </si>
  <si>
    <t>NCA Pred</t>
  </si>
  <si>
    <t>NCA(b)-1</t>
  </si>
  <si>
    <t>NCA(a)-1</t>
  </si>
  <si>
    <t>FR(a)-1</t>
  </si>
  <si>
    <t>28 March 2011</t>
  </si>
  <si>
    <t>30 March 2011</t>
  </si>
  <si>
    <t>31 March 2011</t>
  </si>
  <si>
    <t>1 April 2011</t>
  </si>
  <si>
    <t>4 April 2011</t>
  </si>
  <si>
    <t>21 April 2011</t>
  </si>
  <si>
    <t>7 April 2011</t>
  </si>
  <si>
    <t>8 April 2011</t>
  </si>
  <si>
    <t>13 April 2011</t>
  </si>
  <si>
    <t>11 April 2011</t>
  </si>
  <si>
    <t>15 April 2011</t>
  </si>
  <si>
    <t>18 April 2011</t>
  </si>
  <si>
    <t>7 April 2011-NPf1</t>
  </si>
  <si>
    <t>14 April 2011 NPf2</t>
  </si>
  <si>
    <t>21 April 2011 NPf3</t>
  </si>
  <si>
    <t>14 April 2011_PNf1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</si>
</sst>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10" fontId="1" fillId="0" borderId="0" xfId="0" applyNumberFormat="1" applyFont="1"/>
    <xf numFmtId="9" fontId="0" fillId="0" borderId="0" xfId="0" applyNumberFormat="1"/>
    <xf numFmtId="9" fontId="0" fillId="0" borderId="0" xfId="0" applyNumberFormat="1" applyFont="1"/>
    <xf numFmtId="2" fontId="0" fillId="0" borderId="0" xfId="0" applyNumberFormat="1"/>
    <xf numFmtId="1" fontId="0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/>
    <xf numFmtId="15" fontId="0" fillId="0" borderId="0" xfId="0" quotePrefix="1" applyNumberFormat="1"/>
    <xf numFmtId="16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3"/>
  <sheetViews>
    <sheetView topLeftCell="A4" workbookViewId="0">
      <selection activeCell="Z19" sqref="Z19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39</v>
      </c>
      <c r="C1" s="1" t="s">
        <v>0</v>
      </c>
      <c r="D1" s="2"/>
      <c r="E1" s="2"/>
      <c r="F1" s="2"/>
      <c r="G1" s="2"/>
      <c r="H1" s="3" t="s">
        <v>1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6.56</v>
      </c>
      <c r="D3">
        <v>4.8</v>
      </c>
      <c r="E3">
        <v>2.86</v>
      </c>
      <c r="F3">
        <v>5.55</v>
      </c>
      <c r="G3">
        <v>3.73</v>
      </c>
      <c r="H3">
        <v>6.49</v>
      </c>
      <c r="I3">
        <v>3.81</v>
      </c>
      <c r="J3">
        <v>5.45</v>
      </c>
      <c r="K3">
        <v>2.82</v>
      </c>
      <c r="L3">
        <v>4.71</v>
      </c>
      <c r="M3">
        <v>6.8199999999999896</v>
      </c>
      <c r="N3">
        <v>3.34</v>
      </c>
      <c r="O3">
        <v>4.83</v>
      </c>
      <c r="P3">
        <v>6.14</v>
      </c>
      <c r="Q3">
        <v>5.23</v>
      </c>
      <c r="R3">
        <v>2.94</v>
      </c>
      <c r="S3">
        <v>4.5199999999999996</v>
      </c>
      <c r="T3">
        <v>7.29</v>
      </c>
      <c r="U3">
        <v>5.27</v>
      </c>
      <c r="V3">
        <v>3.73</v>
      </c>
    </row>
    <row r="4" spans="1:38" x14ac:dyDescent="0.25">
      <c r="A4" s="4"/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6.5</v>
      </c>
      <c r="D7">
        <v>4.5999999999999996</v>
      </c>
      <c r="E7">
        <v>2.92</v>
      </c>
      <c r="F7">
        <v>5.38</v>
      </c>
      <c r="G7">
        <v>3.65</v>
      </c>
      <c r="H7">
        <v>6.7</v>
      </c>
      <c r="I7">
        <v>5</v>
      </c>
      <c r="J7">
        <v>5.45</v>
      </c>
      <c r="K7">
        <v>4.45</v>
      </c>
      <c r="L7">
        <v>5.05</v>
      </c>
      <c r="M7">
        <v>6.95</v>
      </c>
      <c r="N7">
        <v>3</v>
      </c>
      <c r="O7">
        <v>5.47</v>
      </c>
      <c r="P7">
        <v>6.25</v>
      </c>
      <c r="Q7">
        <v>4.95</v>
      </c>
      <c r="R7">
        <v>4.7699999999999996</v>
      </c>
      <c r="S7">
        <v>4.1500000000000004</v>
      </c>
      <c r="T7">
        <v>7.45</v>
      </c>
      <c r="U7">
        <v>5.55</v>
      </c>
      <c r="V7">
        <v>3.75</v>
      </c>
    </row>
    <row r="8" spans="1:38" x14ac:dyDescent="0.25">
      <c r="B8" t="s">
        <v>17</v>
      </c>
      <c r="C8">
        <v>6.65</v>
      </c>
      <c r="D8">
        <v>4.7</v>
      </c>
      <c r="E8">
        <v>2.97</v>
      </c>
      <c r="F8">
        <v>5.45</v>
      </c>
      <c r="G8">
        <v>3.7</v>
      </c>
      <c r="H8">
        <v>6.75</v>
      </c>
      <c r="I8">
        <v>4.6500000000000004</v>
      </c>
      <c r="J8">
        <v>5.25</v>
      </c>
      <c r="K8">
        <v>4</v>
      </c>
      <c r="L8">
        <v>4.5</v>
      </c>
      <c r="M8">
        <v>6.6</v>
      </c>
      <c r="N8">
        <v>4.9000000000000004</v>
      </c>
      <c r="O8">
        <v>5.05</v>
      </c>
      <c r="P8">
        <v>6.15</v>
      </c>
      <c r="Q8">
        <v>5.15</v>
      </c>
      <c r="R8">
        <v>4.4000000000000004</v>
      </c>
      <c r="S8">
        <v>4</v>
      </c>
      <c r="T8">
        <v>7.3</v>
      </c>
      <c r="U8">
        <v>5.4</v>
      </c>
      <c r="V8">
        <v>4.1500000000000004</v>
      </c>
    </row>
    <row r="9" spans="1:38" x14ac:dyDescent="0.25">
      <c r="B9" t="s">
        <v>18</v>
      </c>
      <c r="C9">
        <v>6.6199999999999903</v>
      </c>
      <c r="D9">
        <v>4.6599999999999904</v>
      </c>
      <c r="E9">
        <v>2.89</v>
      </c>
      <c r="F9">
        <v>5.41</v>
      </c>
      <c r="G9">
        <v>3.69</v>
      </c>
      <c r="H9">
        <v>6.6599999999999904</v>
      </c>
      <c r="I9">
        <v>4.6900000000000004</v>
      </c>
      <c r="J9">
        <v>4.99</v>
      </c>
      <c r="K9">
        <v>4.45</v>
      </c>
      <c r="L9">
        <v>3.15</v>
      </c>
      <c r="M9">
        <v>6.95</v>
      </c>
      <c r="N9">
        <v>3.1</v>
      </c>
      <c r="O9">
        <v>5.47</v>
      </c>
      <c r="P9">
        <v>6.3199999999999896</v>
      </c>
      <c r="Q9">
        <v>5.14</v>
      </c>
      <c r="R9">
        <v>2.75</v>
      </c>
      <c r="S9">
        <v>4.8899999999999997</v>
      </c>
      <c r="T9">
        <v>7.47</v>
      </c>
      <c r="U9">
        <v>4.54</v>
      </c>
      <c r="V9">
        <v>4.7699999999999996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0</v>
      </c>
      <c r="I11">
        <v>0</v>
      </c>
      <c r="J11">
        <v>0</v>
      </c>
      <c r="K11">
        <v>1</v>
      </c>
      <c r="L11">
        <v>0</v>
      </c>
      <c r="M11">
        <v>0</v>
      </c>
      <c r="N11">
        <v>1</v>
      </c>
      <c r="O11">
        <v>0</v>
      </c>
      <c r="P11">
        <v>0</v>
      </c>
      <c r="Q11">
        <v>1</v>
      </c>
      <c r="R11">
        <v>1</v>
      </c>
      <c r="S11">
        <v>1</v>
      </c>
      <c r="T11">
        <v>0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1</v>
      </c>
      <c r="Z11">
        <f t="shared" si="0"/>
        <v>0</v>
      </c>
      <c r="AA11">
        <f t="shared" si="0"/>
        <v>0</v>
      </c>
      <c r="AB11">
        <f t="shared" si="0"/>
        <v>1</v>
      </c>
      <c r="AC11">
        <f t="shared" si="0"/>
        <v>0</v>
      </c>
      <c r="AD11">
        <f t="shared" si="0"/>
        <v>0</v>
      </c>
      <c r="AE11">
        <f t="shared" si="0"/>
        <v>1</v>
      </c>
      <c r="AF11">
        <f t="shared" si="0"/>
        <v>0</v>
      </c>
      <c r="AG11">
        <f t="shared" si="0"/>
        <v>1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</row>
    <row r="12" spans="1:38" x14ac:dyDescent="0.25">
      <c r="B12" t="s">
        <v>17</v>
      </c>
      <c r="H12">
        <v>0</v>
      </c>
      <c r="I12">
        <v>1</v>
      </c>
      <c r="J12">
        <v>0</v>
      </c>
      <c r="K12">
        <v>1</v>
      </c>
      <c r="L12">
        <v>1</v>
      </c>
      <c r="M12">
        <v>0</v>
      </c>
      <c r="N12">
        <v>1</v>
      </c>
      <c r="O12">
        <v>0</v>
      </c>
      <c r="P12">
        <v>0</v>
      </c>
      <c r="Q12">
        <v>0</v>
      </c>
      <c r="R12">
        <v>1</v>
      </c>
      <c r="S12">
        <v>1</v>
      </c>
      <c r="T12">
        <v>0</v>
      </c>
      <c r="U12">
        <v>0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1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</row>
    <row r="13" spans="1:38" x14ac:dyDescent="0.25">
      <c r="B13" t="s">
        <v>18</v>
      </c>
      <c r="H13">
        <v>0</v>
      </c>
      <c r="I13">
        <v>1</v>
      </c>
      <c r="J13">
        <v>1</v>
      </c>
      <c r="K13">
        <v>1</v>
      </c>
      <c r="L13">
        <v>1</v>
      </c>
      <c r="M13">
        <v>0</v>
      </c>
      <c r="N13">
        <v>1</v>
      </c>
      <c r="O13">
        <v>0</v>
      </c>
      <c r="P13">
        <v>0</v>
      </c>
      <c r="Q13">
        <v>0</v>
      </c>
      <c r="R13">
        <v>1</v>
      </c>
      <c r="S13">
        <v>1</v>
      </c>
      <c r="T13">
        <v>0</v>
      </c>
      <c r="U13">
        <v>1</v>
      </c>
      <c r="V13">
        <v>1</v>
      </c>
      <c r="X13">
        <f t="shared" si="0"/>
        <v>0</v>
      </c>
      <c r="Y13">
        <f t="shared" si="0"/>
        <v>0</v>
      </c>
      <c r="Z13">
        <f t="shared" si="0"/>
        <v>1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1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0</v>
      </c>
    </row>
    <row r="14" spans="1:38" x14ac:dyDescent="0.25">
      <c r="G14" s="3" t="s">
        <v>28</v>
      </c>
      <c r="H14" s="3">
        <f>SUM(X11:AB13)</f>
        <v>3</v>
      </c>
      <c r="I14" s="5">
        <f>H14/15</f>
        <v>0.2</v>
      </c>
      <c r="K14" s="3" t="s">
        <v>29</v>
      </c>
      <c r="L14" s="3">
        <f>SUM(AC11:AL13)</f>
        <v>5</v>
      </c>
      <c r="M14" s="5">
        <f>L14/30</f>
        <v>0.16666666666666666</v>
      </c>
    </row>
    <row r="15" spans="1:38" x14ac:dyDescent="0.25">
      <c r="A15" s="3" t="s">
        <v>27</v>
      </c>
      <c r="H15">
        <f>SUM(X11:X13)</f>
        <v>0</v>
      </c>
      <c r="I15">
        <f>SUM(Y11:Y13)</f>
        <v>1</v>
      </c>
      <c r="J15">
        <f>SUM(Z11:Z13)</f>
        <v>1</v>
      </c>
      <c r="K15">
        <f>SUM(AA11:AA13)</f>
        <v>0</v>
      </c>
      <c r="L15">
        <f>SUM(AB11:AB13)</f>
        <v>1</v>
      </c>
      <c r="M15">
        <v>2.5000000000000001E-2</v>
      </c>
      <c r="N15">
        <v>0.94499999999999995</v>
      </c>
      <c r="O15">
        <v>0.57499999999999996</v>
      </c>
      <c r="P15">
        <v>0.04</v>
      </c>
      <c r="Q15">
        <v>0.33</v>
      </c>
      <c r="R15">
        <v>0.97</v>
      </c>
      <c r="S15">
        <v>0.65</v>
      </c>
      <c r="T15">
        <v>0.03</v>
      </c>
      <c r="U15">
        <v>0.47499999999999998</v>
      </c>
      <c r="V15">
        <v>0.91</v>
      </c>
      <c r="X15">
        <f>SUM(X11:X13)</f>
        <v>0</v>
      </c>
      <c r="Y15">
        <f>SUM(Y11:Y13)</f>
        <v>1</v>
      </c>
      <c r="Z15">
        <f>SUM(Z11:Z13)</f>
        <v>1</v>
      </c>
      <c r="AA15">
        <f>SUM(AA11:AA13)</f>
        <v>0</v>
      </c>
      <c r="AB15">
        <f>SUM(AB11:AB13)</f>
        <v>1</v>
      </c>
      <c r="AC15">
        <f>M15</f>
        <v>2.5000000000000001E-2</v>
      </c>
      <c r="AD15">
        <f t="shared" ref="AD15:AL15" si="1">N15</f>
        <v>0.94499999999999995</v>
      </c>
      <c r="AE15">
        <f t="shared" si="1"/>
        <v>0.57499999999999996</v>
      </c>
      <c r="AF15">
        <f t="shared" si="1"/>
        <v>0.04</v>
      </c>
      <c r="AG15">
        <f t="shared" si="1"/>
        <v>0.33</v>
      </c>
      <c r="AH15">
        <f t="shared" si="1"/>
        <v>0.97</v>
      </c>
      <c r="AI15">
        <f t="shared" si="1"/>
        <v>0.65</v>
      </c>
      <c r="AJ15">
        <f t="shared" si="1"/>
        <v>0.03</v>
      </c>
      <c r="AK15">
        <f t="shared" si="1"/>
        <v>0.47499999999999998</v>
      </c>
      <c r="AL15">
        <f t="shared" si="1"/>
        <v>0.91</v>
      </c>
    </row>
    <row r="16" spans="1:38" x14ac:dyDescent="0.25">
      <c r="A16" s="3" t="s">
        <v>21</v>
      </c>
      <c r="C16" s="6">
        <v>0.9</v>
      </c>
      <c r="D16" s="6">
        <v>0.95</v>
      </c>
      <c r="E16" s="6">
        <v>0.8</v>
      </c>
      <c r="F16" s="6">
        <v>0.9</v>
      </c>
      <c r="G16" s="6">
        <v>0.95</v>
      </c>
      <c r="H16" s="7">
        <v>0.55000000000000004</v>
      </c>
      <c r="I16" s="7">
        <v>0.75</v>
      </c>
      <c r="J16" s="7">
        <v>0.8</v>
      </c>
      <c r="K16" s="7">
        <v>0.75</v>
      </c>
      <c r="L16" s="7">
        <v>0.85</v>
      </c>
      <c r="M16" s="7">
        <v>0.85</v>
      </c>
      <c r="N16" s="7">
        <v>0.8</v>
      </c>
      <c r="O16" s="7">
        <v>0.65</v>
      </c>
      <c r="P16" s="7">
        <v>0.7</v>
      </c>
      <c r="Q16" s="7">
        <v>0.6</v>
      </c>
      <c r="R16" s="7">
        <v>0.95</v>
      </c>
      <c r="S16" s="7">
        <v>0.8</v>
      </c>
      <c r="T16" s="7">
        <v>0.65</v>
      </c>
      <c r="U16" s="7">
        <v>0.75</v>
      </c>
      <c r="V16" s="7">
        <v>0.6</v>
      </c>
      <c r="X16" s="9"/>
    </row>
    <row r="17" spans="1:24" x14ac:dyDescent="0.25">
      <c r="A17" s="3"/>
      <c r="G17" s="6"/>
      <c r="L17" s="6"/>
      <c r="V17" s="6"/>
    </row>
    <row r="18" spans="1:24" x14ac:dyDescent="0.25">
      <c r="A18" s="3" t="s">
        <v>13</v>
      </c>
      <c r="C18">
        <f>C3</f>
        <v>6.56</v>
      </c>
      <c r="D18">
        <f t="shared" ref="D18:V18" si="2">D3</f>
        <v>4.8</v>
      </c>
      <c r="E18">
        <f t="shared" si="2"/>
        <v>2.86</v>
      </c>
      <c r="F18">
        <f t="shared" si="2"/>
        <v>5.55</v>
      </c>
      <c r="G18">
        <f t="shared" si="2"/>
        <v>3.73</v>
      </c>
      <c r="H18">
        <f t="shared" si="2"/>
        <v>6.49</v>
      </c>
      <c r="I18">
        <f t="shared" si="2"/>
        <v>3.81</v>
      </c>
      <c r="J18">
        <f t="shared" si="2"/>
        <v>5.45</v>
      </c>
      <c r="K18">
        <f t="shared" si="2"/>
        <v>2.82</v>
      </c>
      <c r="L18">
        <f t="shared" si="2"/>
        <v>4.71</v>
      </c>
      <c r="M18">
        <f t="shared" si="2"/>
        <v>6.8199999999999896</v>
      </c>
      <c r="N18">
        <f t="shared" si="2"/>
        <v>3.34</v>
      </c>
      <c r="O18">
        <f t="shared" si="2"/>
        <v>4.83</v>
      </c>
      <c r="P18">
        <f t="shared" si="2"/>
        <v>6.14</v>
      </c>
      <c r="Q18">
        <f t="shared" si="2"/>
        <v>5.23</v>
      </c>
      <c r="R18">
        <f t="shared" si="2"/>
        <v>2.94</v>
      </c>
      <c r="S18">
        <f t="shared" si="2"/>
        <v>4.5199999999999996</v>
      </c>
      <c r="T18">
        <f t="shared" si="2"/>
        <v>7.29</v>
      </c>
      <c r="U18">
        <f t="shared" si="2"/>
        <v>5.27</v>
      </c>
      <c r="V18">
        <f t="shared" si="2"/>
        <v>3.73</v>
      </c>
      <c r="X18" s="9"/>
    </row>
    <row r="19" spans="1:24" x14ac:dyDescent="0.25">
      <c r="A19" s="3" t="s">
        <v>22</v>
      </c>
      <c r="C19">
        <f>MEDIAN(C24:C55)</f>
        <v>6.4</v>
      </c>
      <c r="D19">
        <f t="shared" ref="D19:G19" si="3">MEDIAN(D24:D55)</f>
        <v>4.5</v>
      </c>
      <c r="E19">
        <f t="shared" si="3"/>
        <v>2.7749999999999999</v>
      </c>
      <c r="F19">
        <f t="shared" si="3"/>
        <v>5.25</v>
      </c>
      <c r="G19">
        <f t="shared" si="3"/>
        <v>3.5</v>
      </c>
      <c r="H19">
        <f>MEDIAN(H24:H55)</f>
        <v>6.55</v>
      </c>
      <c r="I19">
        <f t="shared" ref="I19:V19" si="4">MEDIAN(I24:I55)</f>
        <v>4.55</v>
      </c>
      <c r="J19">
        <f t="shared" si="4"/>
        <v>5.3</v>
      </c>
      <c r="K19">
        <f t="shared" si="4"/>
        <v>4.3</v>
      </c>
      <c r="L19">
        <f t="shared" si="4"/>
        <v>4.9000000000000004</v>
      </c>
      <c r="M19">
        <f t="shared" si="4"/>
        <v>6.8</v>
      </c>
      <c r="N19">
        <f t="shared" si="4"/>
        <v>4.95</v>
      </c>
      <c r="O19">
        <f t="shared" si="4"/>
        <v>5.35</v>
      </c>
      <c r="P19">
        <f t="shared" si="4"/>
        <v>6.1</v>
      </c>
      <c r="Q19">
        <f t="shared" si="4"/>
        <v>5.3</v>
      </c>
      <c r="R19">
        <f t="shared" si="4"/>
        <v>4.625</v>
      </c>
      <c r="S19">
        <f t="shared" si="4"/>
        <v>5.9950000000000001</v>
      </c>
      <c r="T19">
        <f t="shared" si="4"/>
        <v>7.3</v>
      </c>
      <c r="U19">
        <f t="shared" si="4"/>
        <v>5.45</v>
      </c>
      <c r="V19">
        <f t="shared" si="4"/>
        <v>5.65</v>
      </c>
    </row>
    <row r="20" spans="1:24" x14ac:dyDescent="0.25">
      <c r="A20" s="3" t="s">
        <v>23</v>
      </c>
      <c r="C20" s="8">
        <f>AVERAGE(C24:C55)</f>
        <v>6.3876923076923067</v>
      </c>
      <c r="D20" s="8">
        <f t="shared" ref="D20:G20" si="5">AVERAGE(D24:D55)</f>
        <v>4.4824999999999999</v>
      </c>
      <c r="E20" s="8">
        <f t="shared" si="5"/>
        <v>2.7611111111111111</v>
      </c>
      <c r="F20" s="8">
        <f t="shared" si="5"/>
        <v>5.1000000000000005</v>
      </c>
      <c r="G20" s="8">
        <f t="shared" si="5"/>
        <v>3.5355555555555553</v>
      </c>
      <c r="H20" s="8">
        <f>AVERAGE(H24:H55)</f>
        <v>6.5544999999999991</v>
      </c>
      <c r="I20" s="8">
        <f t="shared" ref="I20:V20" si="6">AVERAGE(I24:I55)</f>
        <v>4.6000000000000005</v>
      </c>
      <c r="J20" s="8">
        <f t="shared" si="6"/>
        <v>5.2166666666666659</v>
      </c>
      <c r="K20" s="8">
        <f t="shared" si="6"/>
        <v>4.2323529411764707</v>
      </c>
      <c r="L20" s="8">
        <f t="shared" si="6"/>
        <v>4.9005882352941175</v>
      </c>
      <c r="M20" s="8">
        <f t="shared" si="6"/>
        <v>6.6826666666666643</v>
      </c>
      <c r="N20" s="8">
        <f t="shared" si="6"/>
        <v>4.7338888888888881</v>
      </c>
      <c r="O20" s="8">
        <f t="shared" si="6"/>
        <v>5.5021428571428563</v>
      </c>
      <c r="P20" s="8">
        <f t="shared" si="6"/>
        <v>5.8113333333333337</v>
      </c>
      <c r="Q20" s="8">
        <f t="shared" si="6"/>
        <v>5.1925000000000008</v>
      </c>
      <c r="R20" s="8">
        <f t="shared" si="6"/>
        <v>4.58</v>
      </c>
      <c r="S20" s="8">
        <f t="shared" si="6"/>
        <v>5.5785</v>
      </c>
      <c r="T20" s="8">
        <f t="shared" si="6"/>
        <v>7.1795</v>
      </c>
      <c r="U20" s="8">
        <f t="shared" si="6"/>
        <v>5.4188888888888878</v>
      </c>
      <c r="V20" s="8">
        <f t="shared" si="6"/>
        <v>5.5200000000000014</v>
      </c>
      <c r="X20" s="9"/>
    </row>
    <row r="21" spans="1:24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4" x14ac:dyDescent="0.25">
      <c r="A22" s="3" t="s">
        <v>24</v>
      </c>
      <c r="C22" s="8">
        <f>STDEV(C24:C55)</f>
        <v>0.19791217943631145</v>
      </c>
      <c r="D22" s="8">
        <f t="shared" ref="D22:G22" si="7">STDEV(D24:D55)</f>
        <v>0.32281057396973034</v>
      </c>
      <c r="E22" s="8">
        <f t="shared" si="7"/>
        <v>0.16484891082046252</v>
      </c>
      <c r="F22" s="8">
        <f t="shared" si="7"/>
        <v>0.74935870018199802</v>
      </c>
      <c r="G22" s="8">
        <f t="shared" si="7"/>
        <v>0.20491668959165482</v>
      </c>
      <c r="H22" s="8">
        <f>STDEV(H24:H55)</f>
        <v>0.3656785329680759</v>
      </c>
      <c r="I22" s="8">
        <f t="shared" ref="I22:V22" si="8">STDEV(I24:I55)</f>
        <v>0.74533637761045057</v>
      </c>
      <c r="J22" s="8">
        <f t="shared" si="8"/>
        <v>0.29860788111948194</v>
      </c>
      <c r="K22" s="8">
        <f t="shared" si="8"/>
        <v>0.63180821270940735</v>
      </c>
      <c r="L22" s="8">
        <f t="shared" si="8"/>
        <v>0.38593183640759815</v>
      </c>
      <c r="M22" s="8">
        <f t="shared" si="8"/>
        <v>0.29204859347783357</v>
      </c>
      <c r="N22" s="8">
        <f t="shared" si="8"/>
        <v>0.59660942873669631</v>
      </c>
      <c r="O22" s="8">
        <f t="shared" si="8"/>
        <v>0.49733410177787873</v>
      </c>
      <c r="P22" s="8">
        <f t="shared" si="8"/>
        <v>1.0118079057287701</v>
      </c>
      <c r="Q22" s="8">
        <f t="shared" si="8"/>
        <v>0.2884235737500262</v>
      </c>
      <c r="R22" s="8">
        <f t="shared" si="8"/>
        <v>0.28395700193404005</v>
      </c>
      <c r="S22" s="8">
        <f t="shared" si="8"/>
        <v>0.70037790550981627</v>
      </c>
      <c r="T22" s="8">
        <f t="shared" si="8"/>
        <v>0.27068091527615468</v>
      </c>
      <c r="U22" s="8">
        <f t="shared" si="8"/>
        <v>0.41364788789911544</v>
      </c>
      <c r="V22" s="8">
        <f t="shared" si="8"/>
        <v>0.32285832806356407</v>
      </c>
      <c r="X22" s="9"/>
    </row>
    <row r="23" spans="1:24" x14ac:dyDescent="0.25">
      <c r="A23" s="3"/>
    </row>
    <row r="24" spans="1:24" x14ac:dyDescent="0.25">
      <c r="A24" t="s">
        <v>25</v>
      </c>
      <c r="C24">
        <v>6.2</v>
      </c>
      <c r="D24">
        <v>4.3499999999999996</v>
      </c>
      <c r="E24">
        <v>2.5</v>
      </c>
      <c r="F24">
        <v>2.6</v>
      </c>
      <c r="G24">
        <v>3.6</v>
      </c>
      <c r="H24">
        <v>6</v>
      </c>
      <c r="I24">
        <v>3.5</v>
      </c>
      <c r="J24">
        <v>5</v>
      </c>
      <c r="K24">
        <v>3.5</v>
      </c>
      <c r="L24">
        <v>4.9000000000000004</v>
      </c>
      <c r="M24">
        <v>6.5</v>
      </c>
      <c r="N24">
        <v>4</v>
      </c>
      <c r="O24">
        <v>5</v>
      </c>
      <c r="P24">
        <v>5.8</v>
      </c>
      <c r="Q24">
        <v>5.3</v>
      </c>
      <c r="R24">
        <v>4.5</v>
      </c>
      <c r="S24">
        <v>5.4</v>
      </c>
      <c r="T24">
        <v>7.4</v>
      </c>
      <c r="U24">
        <v>5</v>
      </c>
      <c r="V24">
        <v>5.5</v>
      </c>
      <c r="X24" s="9"/>
    </row>
    <row r="25" spans="1:24" x14ac:dyDescent="0.25">
      <c r="C25">
        <v>6.76</v>
      </c>
      <c r="D25">
        <v>4.5</v>
      </c>
      <c r="E25">
        <v>2.98</v>
      </c>
      <c r="F25">
        <v>5</v>
      </c>
      <c r="G25">
        <v>3.5</v>
      </c>
      <c r="H25">
        <v>6.55</v>
      </c>
      <c r="I25">
        <v>4</v>
      </c>
      <c r="J25">
        <v>5.6</v>
      </c>
      <c r="K25">
        <v>2.6</v>
      </c>
      <c r="L25">
        <v>5</v>
      </c>
      <c r="M25">
        <v>6.85</v>
      </c>
      <c r="N25">
        <v>3.8</v>
      </c>
      <c r="O25">
        <v>5</v>
      </c>
      <c r="P25">
        <v>6.2</v>
      </c>
      <c r="Q25">
        <v>5.5</v>
      </c>
      <c r="R25">
        <v>4</v>
      </c>
      <c r="S25">
        <v>6.3</v>
      </c>
      <c r="T25">
        <v>7.25</v>
      </c>
      <c r="U25">
        <v>5.5</v>
      </c>
      <c r="V25">
        <v>5.8</v>
      </c>
    </row>
    <row r="26" spans="1:24" x14ac:dyDescent="0.25">
      <c r="C26">
        <v>6</v>
      </c>
      <c r="D26">
        <v>4</v>
      </c>
      <c r="E26">
        <v>2.75</v>
      </c>
      <c r="F26">
        <v>5.3</v>
      </c>
      <c r="G26">
        <v>3.8</v>
      </c>
      <c r="H26">
        <v>6.75</v>
      </c>
      <c r="I26">
        <v>4.2</v>
      </c>
      <c r="J26">
        <v>5.5</v>
      </c>
      <c r="K26">
        <v>4.25</v>
      </c>
      <c r="L26">
        <v>5.2</v>
      </c>
      <c r="M26">
        <v>6.8</v>
      </c>
      <c r="N26">
        <v>5.44</v>
      </c>
      <c r="O26">
        <v>5.9</v>
      </c>
      <c r="P26">
        <v>6</v>
      </c>
      <c r="Q26">
        <v>5.5</v>
      </c>
      <c r="R26">
        <v>4</v>
      </c>
      <c r="S26">
        <v>6</v>
      </c>
      <c r="T26">
        <v>7.3</v>
      </c>
      <c r="U26">
        <v>5</v>
      </c>
      <c r="V26">
        <v>4.8</v>
      </c>
    </row>
    <row r="27" spans="1:24" x14ac:dyDescent="0.25">
      <c r="C27">
        <v>6.4</v>
      </c>
      <c r="D27">
        <v>4.7</v>
      </c>
      <c r="E27">
        <v>2.4</v>
      </c>
      <c r="F27">
        <v>5.6</v>
      </c>
      <c r="G27">
        <v>3.5</v>
      </c>
      <c r="H27">
        <v>6.5</v>
      </c>
      <c r="I27">
        <v>3.5</v>
      </c>
      <c r="J27">
        <v>5.4</v>
      </c>
      <c r="K27">
        <v>4</v>
      </c>
      <c r="L27">
        <v>5</v>
      </c>
      <c r="M27">
        <v>6.9</v>
      </c>
      <c r="N27">
        <v>4.9000000000000004</v>
      </c>
      <c r="O27">
        <v>5.2</v>
      </c>
      <c r="P27">
        <v>6.2</v>
      </c>
      <c r="Q27">
        <v>5.3</v>
      </c>
      <c r="R27">
        <v>4.3</v>
      </c>
      <c r="S27">
        <v>4.3</v>
      </c>
      <c r="T27">
        <v>7</v>
      </c>
      <c r="U27">
        <v>5.4</v>
      </c>
      <c r="V27">
        <v>5</v>
      </c>
      <c r="X27" s="3"/>
    </row>
    <row r="28" spans="1:24" x14ac:dyDescent="0.25">
      <c r="C28">
        <v>6.2</v>
      </c>
      <c r="D28">
        <v>4.5</v>
      </c>
      <c r="E28">
        <v>2.7</v>
      </c>
      <c r="F28">
        <v>5.5</v>
      </c>
      <c r="G28">
        <v>3.5</v>
      </c>
      <c r="H28">
        <v>6.5</v>
      </c>
      <c r="I28">
        <v>5.3</v>
      </c>
      <c r="J28">
        <v>5.3</v>
      </c>
      <c r="K28">
        <v>4.3</v>
      </c>
      <c r="L28">
        <v>4.9000000000000004</v>
      </c>
      <c r="M28">
        <v>6.5</v>
      </c>
      <c r="N28">
        <v>3.6</v>
      </c>
      <c r="O28">
        <v>5.45</v>
      </c>
      <c r="P28">
        <v>6.1</v>
      </c>
      <c r="Q28">
        <v>4.5</v>
      </c>
      <c r="R28">
        <v>4.4000000000000004</v>
      </c>
      <c r="S28">
        <v>5.5</v>
      </c>
      <c r="T28">
        <v>7.3</v>
      </c>
      <c r="U28">
        <v>5.2</v>
      </c>
      <c r="V28">
        <v>5.75</v>
      </c>
      <c r="X28" s="9"/>
    </row>
    <row r="29" spans="1:24" x14ac:dyDescent="0.25">
      <c r="C29">
        <v>6.4</v>
      </c>
      <c r="D29">
        <v>4.5</v>
      </c>
      <c r="E29">
        <v>2.5</v>
      </c>
      <c r="F29">
        <v>5</v>
      </c>
      <c r="G29">
        <v>3.8</v>
      </c>
      <c r="H29">
        <v>6.4</v>
      </c>
      <c r="I29">
        <v>4</v>
      </c>
      <c r="J29">
        <v>5.2</v>
      </c>
      <c r="K29">
        <v>4.3</v>
      </c>
      <c r="L29">
        <v>4.4000000000000004</v>
      </c>
      <c r="M29">
        <v>6.5</v>
      </c>
      <c r="N29">
        <v>4</v>
      </c>
      <c r="O29">
        <v>5.0999999999999996</v>
      </c>
      <c r="P29">
        <v>5.9</v>
      </c>
      <c r="Q29">
        <v>5.0999999999999996</v>
      </c>
      <c r="R29">
        <v>4.25</v>
      </c>
      <c r="S29">
        <v>4.4000000000000004</v>
      </c>
      <c r="T29">
        <v>7.35</v>
      </c>
      <c r="U29">
        <v>5.0999999999999996</v>
      </c>
      <c r="V29">
        <v>5</v>
      </c>
    </row>
    <row r="30" spans="1:24" x14ac:dyDescent="0.25">
      <c r="C30">
        <v>6.5</v>
      </c>
      <c r="D30">
        <v>3.9</v>
      </c>
      <c r="E30">
        <v>2.7</v>
      </c>
      <c r="F30">
        <v>5.4</v>
      </c>
      <c r="G30">
        <v>3.6</v>
      </c>
      <c r="H30">
        <v>6.55</v>
      </c>
      <c r="I30">
        <v>4.5999999999999996</v>
      </c>
      <c r="J30">
        <v>5.4</v>
      </c>
      <c r="K30">
        <v>4.5999999999999996</v>
      </c>
      <c r="L30">
        <v>5</v>
      </c>
      <c r="M30">
        <v>6.3</v>
      </c>
      <c r="N30">
        <v>5</v>
      </c>
      <c r="O30">
        <v>6</v>
      </c>
      <c r="P30">
        <v>6.02</v>
      </c>
      <c r="Q30">
        <v>5.4</v>
      </c>
      <c r="R30">
        <v>5</v>
      </c>
      <c r="S30">
        <v>6</v>
      </c>
      <c r="T30">
        <v>6.5</v>
      </c>
      <c r="U30">
        <v>5.9</v>
      </c>
      <c r="V30">
        <v>5.75</v>
      </c>
      <c r="X30" s="9"/>
    </row>
    <row r="31" spans="1:24" x14ac:dyDescent="0.25">
      <c r="C31">
        <v>6.6</v>
      </c>
      <c r="D31">
        <v>4.4000000000000004</v>
      </c>
      <c r="E31">
        <v>2.9</v>
      </c>
      <c r="F31">
        <v>5.2</v>
      </c>
      <c r="G31">
        <v>3.6</v>
      </c>
      <c r="H31">
        <v>6.3</v>
      </c>
      <c r="I31">
        <v>5.5</v>
      </c>
      <c r="J31">
        <v>5.4</v>
      </c>
      <c r="K31">
        <v>4.2</v>
      </c>
      <c r="L31">
        <v>4.5</v>
      </c>
      <c r="M31">
        <v>6.89</v>
      </c>
      <c r="N31">
        <v>5.4</v>
      </c>
      <c r="O31">
        <v>5.1099999999999897</v>
      </c>
      <c r="P31">
        <v>6.1</v>
      </c>
      <c r="Q31">
        <v>5.2</v>
      </c>
      <c r="R31">
        <v>4.5999999999999996</v>
      </c>
      <c r="S31">
        <v>5.9</v>
      </c>
      <c r="T31">
        <v>7.35</v>
      </c>
      <c r="U31">
        <v>4.5999999999999996</v>
      </c>
      <c r="V31">
        <v>5.7</v>
      </c>
    </row>
    <row r="32" spans="1:24" x14ac:dyDescent="0.25">
      <c r="C32">
        <v>6.4</v>
      </c>
      <c r="D32">
        <v>4.95</v>
      </c>
      <c r="E32">
        <v>2.9</v>
      </c>
      <c r="F32">
        <v>5.2</v>
      </c>
      <c r="G32">
        <v>3.75</v>
      </c>
      <c r="H32">
        <v>7.45</v>
      </c>
      <c r="I32">
        <v>3.7</v>
      </c>
      <c r="J32">
        <v>4.6500000000000004</v>
      </c>
      <c r="K32">
        <v>4.25</v>
      </c>
      <c r="L32">
        <v>5.35</v>
      </c>
      <c r="M32">
        <v>7.3</v>
      </c>
      <c r="N32">
        <v>5.0999999999999996</v>
      </c>
      <c r="O32">
        <v>4.8</v>
      </c>
      <c r="P32">
        <v>6.19</v>
      </c>
      <c r="Q32">
        <v>5.45</v>
      </c>
      <c r="R32">
        <v>4.9000000000000004</v>
      </c>
      <c r="S32">
        <v>6.15</v>
      </c>
      <c r="T32">
        <v>7.35</v>
      </c>
      <c r="U32">
        <v>5.0999999999999996</v>
      </c>
      <c r="V32">
        <v>5.75</v>
      </c>
      <c r="X32" s="9"/>
    </row>
    <row r="33" spans="3:24" x14ac:dyDescent="0.25">
      <c r="C33">
        <v>6.4</v>
      </c>
      <c r="D33">
        <v>4.9800000000000004</v>
      </c>
      <c r="E33">
        <v>2.7</v>
      </c>
      <c r="F33">
        <v>5.2</v>
      </c>
      <c r="G33">
        <v>3.4</v>
      </c>
      <c r="H33">
        <v>6.6</v>
      </c>
      <c r="I33">
        <v>5.3</v>
      </c>
      <c r="J33">
        <v>5.25</v>
      </c>
      <c r="K33">
        <v>4.75</v>
      </c>
      <c r="L33">
        <v>5</v>
      </c>
      <c r="M33">
        <v>6.2</v>
      </c>
      <c r="N33">
        <v>4.2</v>
      </c>
      <c r="O33">
        <v>5.25</v>
      </c>
      <c r="P33">
        <v>6.17</v>
      </c>
      <c r="Q33">
        <v>5.3</v>
      </c>
      <c r="R33">
        <v>4.8</v>
      </c>
      <c r="S33">
        <v>6.14</v>
      </c>
      <c r="T33">
        <v>7.19</v>
      </c>
      <c r="U33">
        <v>5.75</v>
      </c>
      <c r="V33">
        <v>5.6</v>
      </c>
    </row>
    <row r="34" spans="3:24" x14ac:dyDescent="0.25">
      <c r="C34">
        <v>6.3</v>
      </c>
      <c r="D34">
        <v>4.3</v>
      </c>
      <c r="E34">
        <v>2.89</v>
      </c>
      <c r="F34">
        <v>5.3</v>
      </c>
      <c r="G34">
        <v>3.5</v>
      </c>
      <c r="H34">
        <v>6.8</v>
      </c>
      <c r="I34">
        <v>5.0999999999999996</v>
      </c>
      <c r="J34">
        <v>5.55</v>
      </c>
      <c r="K34">
        <v>3.1</v>
      </c>
      <c r="L34">
        <v>5.0599999999999996</v>
      </c>
      <c r="M34">
        <v>6.35</v>
      </c>
      <c r="N34">
        <v>4.5</v>
      </c>
      <c r="O34">
        <v>6</v>
      </c>
      <c r="P34">
        <v>6.1</v>
      </c>
      <c r="Q34">
        <v>5.3</v>
      </c>
      <c r="R34">
        <v>4.5</v>
      </c>
      <c r="S34">
        <v>5.2</v>
      </c>
      <c r="T34">
        <v>7.35</v>
      </c>
      <c r="U34">
        <v>5.6</v>
      </c>
      <c r="V34">
        <v>5.65</v>
      </c>
      <c r="X34" s="9"/>
    </row>
    <row r="35" spans="3:24" x14ac:dyDescent="0.25">
      <c r="C35">
        <v>6.58</v>
      </c>
      <c r="D35">
        <v>4.45</v>
      </c>
      <c r="E35">
        <v>2.9</v>
      </c>
      <c r="F35">
        <v>5</v>
      </c>
      <c r="G35">
        <v>3.3</v>
      </c>
      <c r="H35">
        <v>6.8</v>
      </c>
      <c r="I35">
        <v>4.2</v>
      </c>
      <c r="J35">
        <v>5.4</v>
      </c>
      <c r="K35">
        <v>4.5</v>
      </c>
      <c r="L35">
        <v>4.9000000000000004</v>
      </c>
      <c r="M35">
        <v>6.6</v>
      </c>
      <c r="N35">
        <v>5.39</v>
      </c>
      <c r="O35">
        <v>6.22</v>
      </c>
      <c r="P35">
        <v>5.8</v>
      </c>
      <c r="Q35">
        <v>5</v>
      </c>
      <c r="R35">
        <v>4.75</v>
      </c>
      <c r="S35">
        <v>6</v>
      </c>
      <c r="T35">
        <v>7.33</v>
      </c>
      <c r="U35">
        <v>5.5</v>
      </c>
      <c r="V35">
        <v>5.5</v>
      </c>
    </row>
    <row r="36" spans="3:24" x14ac:dyDescent="0.25">
      <c r="C36">
        <v>6.3</v>
      </c>
      <c r="D36">
        <v>4.0999999999999996</v>
      </c>
      <c r="E36">
        <v>2.7</v>
      </c>
      <c r="F36">
        <v>5.6</v>
      </c>
      <c r="G36">
        <v>3.1</v>
      </c>
      <c r="H36">
        <v>6.55</v>
      </c>
      <c r="I36">
        <v>4.5</v>
      </c>
      <c r="J36">
        <v>4.75</v>
      </c>
      <c r="K36">
        <v>4.95</v>
      </c>
      <c r="L36">
        <v>5.8</v>
      </c>
      <c r="M36">
        <v>6.85</v>
      </c>
      <c r="N36">
        <v>4.5999999999999996</v>
      </c>
      <c r="O36">
        <v>6.2</v>
      </c>
      <c r="P36">
        <v>6.15</v>
      </c>
      <c r="Q36">
        <v>5.3</v>
      </c>
      <c r="R36">
        <v>4.9000000000000004</v>
      </c>
      <c r="S36">
        <v>6</v>
      </c>
      <c r="T36">
        <v>7.3</v>
      </c>
      <c r="U36">
        <v>5.0999999999999996</v>
      </c>
      <c r="V36">
        <v>5.8</v>
      </c>
      <c r="X36" s="9"/>
    </row>
    <row r="37" spans="3:24" x14ac:dyDescent="0.25">
      <c r="D37">
        <v>4.99</v>
      </c>
      <c r="E37">
        <v>2.9</v>
      </c>
      <c r="F37">
        <v>5.5</v>
      </c>
      <c r="G37">
        <v>3.8</v>
      </c>
      <c r="H37">
        <v>5.74</v>
      </c>
      <c r="I37">
        <v>3.75</v>
      </c>
      <c r="J37">
        <v>4.8499999999999996</v>
      </c>
      <c r="K37">
        <v>4.5</v>
      </c>
      <c r="L37">
        <v>4.8</v>
      </c>
      <c r="M37">
        <v>6.85</v>
      </c>
      <c r="N37">
        <v>5.35</v>
      </c>
      <c r="O37">
        <v>5.8</v>
      </c>
      <c r="P37">
        <v>6.25</v>
      </c>
      <c r="Q37">
        <v>4.4000000000000004</v>
      </c>
      <c r="R37">
        <v>4.7</v>
      </c>
      <c r="S37">
        <v>4.4000000000000004</v>
      </c>
      <c r="T37">
        <v>7.29</v>
      </c>
      <c r="U37">
        <v>5.99</v>
      </c>
      <c r="V37">
        <v>5.15</v>
      </c>
    </row>
    <row r="38" spans="3:24" x14ac:dyDescent="0.25">
      <c r="D38">
        <v>4.5</v>
      </c>
      <c r="E38">
        <v>2.89</v>
      </c>
      <c r="G38">
        <v>3.3</v>
      </c>
      <c r="H38">
        <v>6.9</v>
      </c>
      <c r="I38">
        <v>5</v>
      </c>
      <c r="J38">
        <v>5</v>
      </c>
      <c r="K38">
        <v>4.51</v>
      </c>
      <c r="L38">
        <v>4.6500000000000004</v>
      </c>
      <c r="M38">
        <v>6.85</v>
      </c>
      <c r="N38">
        <v>4.6099999999999897</v>
      </c>
      <c r="P38">
        <v>2.19</v>
      </c>
      <c r="Q38">
        <v>5.01</v>
      </c>
      <c r="R38">
        <v>4.8499999999999996</v>
      </c>
      <c r="S38">
        <v>5.99</v>
      </c>
      <c r="T38">
        <v>6.6</v>
      </c>
      <c r="U38">
        <v>5.7</v>
      </c>
      <c r="V38">
        <v>5.7</v>
      </c>
    </row>
    <row r="39" spans="3:24" x14ac:dyDescent="0.25">
      <c r="D39">
        <v>4.5999999999999996</v>
      </c>
      <c r="E39">
        <v>2.8</v>
      </c>
      <c r="G39">
        <v>3.79</v>
      </c>
      <c r="H39">
        <v>6.2</v>
      </c>
      <c r="I39">
        <v>5.5</v>
      </c>
      <c r="K39">
        <v>4.8899999999999997</v>
      </c>
      <c r="L39">
        <v>4.8</v>
      </c>
      <c r="N39">
        <v>5</v>
      </c>
      <c r="Q39">
        <v>5.25</v>
      </c>
      <c r="R39">
        <v>4.6500000000000004</v>
      </c>
      <c r="S39">
        <v>6.15</v>
      </c>
      <c r="T39">
        <v>6.68</v>
      </c>
      <c r="U39">
        <v>5.1199999999999903</v>
      </c>
      <c r="V39">
        <v>5.64</v>
      </c>
    </row>
    <row r="40" spans="3:24" x14ac:dyDescent="0.25">
      <c r="E40">
        <v>2.89</v>
      </c>
      <c r="G40">
        <v>3.3</v>
      </c>
      <c r="H40">
        <v>6.7</v>
      </c>
      <c r="I40">
        <v>5.9</v>
      </c>
      <c r="K40">
        <v>4.75</v>
      </c>
      <c r="L40">
        <v>4.05</v>
      </c>
      <c r="N40">
        <v>5.27</v>
      </c>
      <c r="Q40">
        <v>5.15</v>
      </c>
      <c r="R40">
        <v>4.5</v>
      </c>
      <c r="S40">
        <v>6.1</v>
      </c>
      <c r="T40">
        <v>7.3</v>
      </c>
      <c r="U40">
        <v>5.99</v>
      </c>
      <c r="V40">
        <v>5.75</v>
      </c>
    </row>
    <row r="41" spans="3:24" x14ac:dyDescent="0.25">
      <c r="E41">
        <v>2.7</v>
      </c>
      <c r="G41">
        <v>3.5</v>
      </c>
      <c r="H41">
        <v>6.8</v>
      </c>
      <c r="I41">
        <v>5</v>
      </c>
      <c r="N41">
        <v>5.05</v>
      </c>
      <c r="Q41">
        <v>5.29</v>
      </c>
      <c r="R41">
        <v>4.8</v>
      </c>
      <c r="S41">
        <v>4.45</v>
      </c>
      <c r="T41">
        <v>7.35</v>
      </c>
      <c r="U41">
        <v>5.99</v>
      </c>
    </row>
    <row r="42" spans="3:24" x14ac:dyDescent="0.25">
      <c r="H42">
        <v>6.8</v>
      </c>
      <c r="I42">
        <v>4.1500000000000004</v>
      </c>
      <c r="Q42">
        <v>5.3</v>
      </c>
      <c r="R42">
        <v>4.7</v>
      </c>
      <c r="S42">
        <v>6.19</v>
      </c>
      <c r="T42">
        <v>7.3</v>
      </c>
    </row>
    <row r="43" spans="3:24" x14ac:dyDescent="0.25">
      <c r="H43">
        <v>6.2</v>
      </c>
      <c r="I43">
        <v>5.3</v>
      </c>
      <c r="Q43">
        <v>5.3</v>
      </c>
      <c r="R43">
        <v>4.5</v>
      </c>
      <c r="S43">
        <v>5</v>
      </c>
      <c r="T43">
        <v>7.1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L38"/>
  <sheetViews>
    <sheetView topLeftCell="A4" workbookViewId="0">
      <selection activeCell="H15" sqref="H15:L15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45</v>
      </c>
      <c r="C1" s="1" t="s">
        <v>0</v>
      </c>
      <c r="D1" s="2"/>
      <c r="E1" s="2"/>
      <c r="F1" s="2"/>
      <c r="G1" s="2"/>
      <c r="H1" s="3" t="s">
        <v>30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6.49</v>
      </c>
      <c r="D3">
        <v>3.81</v>
      </c>
      <c r="E3">
        <v>5.45</v>
      </c>
      <c r="F3">
        <v>2.82</v>
      </c>
      <c r="G3">
        <v>4.71</v>
      </c>
      <c r="H3">
        <v>6.56</v>
      </c>
      <c r="I3">
        <v>4.8</v>
      </c>
      <c r="J3">
        <v>2.86</v>
      </c>
      <c r="K3">
        <v>5.25</v>
      </c>
      <c r="L3">
        <v>3.73</v>
      </c>
      <c r="M3">
        <v>6.8199999999999896</v>
      </c>
      <c r="N3">
        <v>3.34</v>
      </c>
      <c r="O3">
        <v>4.83</v>
      </c>
      <c r="P3">
        <v>6.14</v>
      </c>
      <c r="Q3">
        <v>5.23</v>
      </c>
      <c r="R3">
        <v>2.94</v>
      </c>
      <c r="S3">
        <v>4.5199999999999996</v>
      </c>
      <c r="T3">
        <v>7.29</v>
      </c>
      <c r="U3">
        <v>5.27</v>
      </c>
      <c r="V3">
        <v>3.73</v>
      </c>
    </row>
    <row r="4" spans="1:38" x14ac:dyDescent="0.25">
      <c r="A4" s="4"/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6.25</v>
      </c>
      <c r="D7">
        <v>3.82</v>
      </c>
      <c r="E7">
        <v>5.4</v>
      </c>
      <c r="F7">
        <v>2.99</v>
      </c>
      <c r="G7">
        <v>4.8</v>
      </c>
      <c r="H7">
        <v>6.6199999999999903</v>
      </c>
      <c r="I7">
        <v>4.78</v>
      </c>
      <c r="J7">
        <v>2.78</v>
      </c>
      <c r="K7">
        <v>4.58</v>
      </c>
      <c r="L7">
        <v>3.68</v>
      </c>
      <c r="M7">
        <v>6.8</v>
      </c>
      <c r="N7">
        <v>3.3</v>
      </c>
      <c r="O7">
        <v>4.8499999999999996</v>
      </c>
      <c r="P7">
        <v>6.3199999999999896</v>
      </c>
      <c r="Q7">
        <v>4.99</v>
      </c>
      <c r="R7">
        <v>3.07</v>
      </c>
      <c r="S7">
        <v>4.6500000000000004</v>
      </c>
      <c r="T7">
        <v>7.4</v>
      </c>
      <c r="U7">
        <v>5.44</v>
      </c>
      <c r="V7">
        <v>3.9</v>
      </c>
    </row>
    <row r="8" spans="1:38" x14ac:dyDescent="0.25">
      <c r="B8" t="s">
        <v>17</v>
      </c>
      <c r="C8">
        <v>6.35</v>
      </c>
      <c r="D8">
        <v>3.82</v>
      </c>
      <c r="E8">
        <v>5.4</v>
      </c>
      <c r="F8">
        <v>2.99</v>
      </c>
      <c r="G8">
        <v>4.8</v>
      </c>
      <c r="H8">
        <v>6.6199999999999903</v>
      </c>
      <c r="I8">
        <v>2.95</v>
      </c>
      <c r="J8">
        <v>2.72</v>
      </c>
      <c r="K8">
        <v>4.99</v>
      </c>
      <c r="L8">
        <v>3.6</v>
      </c>
      <c r="M8">
        <v>6.97</v>
      </c>
      <c r="N8">
        <v>3.4</v>
      </c>
      <c r="O8">
        <v>4.95</v>
      </c>
      <c r="P8">
        <v>6.3199999999999896</v>
      </c>
      <c r="Q8">
        <v>4.99</v>
      </c>
      <c r="R8">
        <v>3.07</v>
      </c>
      <c r="S8">
        <v>4.6500000000000004</v>
      </c>
      <c r="T8">
        <v>7.4</v>
      </c>
      <c r="U8">
        <v>5.44</v>
      </c>
      <c r="V8">
        <v>3.9</v>
      </c>
    </row>
    <row r="9" spans="1:38" x14ac:dyDescent="0.25">
      <c r="B9" t="s">
        <v>18</v>
      </c>
      <c r="C9">
        <v>6.45</v>
      </c>
      <c r="D9">
        <v>3.8</v>
      </c>
      <c r="E9">
        <v>5.45</v>
      </c>
      <c r="F9">
        <v>2.93</v>
      </c>
      <c r="G9">
        <v>4.83</v>
      </c>
      <c r="H9">
        <v>6.74</v>
      </c>
      <c r="I9">
        <v>0.8</v>
      </c>
      <c r="J9">
        <v>2.85</v>
      </c>
      <c r="K9">
        <v>5.25</v>
      </c>
      <c r="L9">
        <v>3.78</v>
      </c>
      <c r="M9">
        <v>7.1099999999999897</v>
      </c>
      <c r="N9">
        <v>3.45</v>
      </c>
      <c r="O9">
        <v>4.99</v>
      </c>
      <c r="P9">
        <v>6.42</v>
      </c>
      <c r="Q9">
        <v>4.99</v>
      </c>
      <c r="R9">
        <v>3.01</v>
      </c>
      <c r="S9">
        <v>4.67</v>
      </c>
      <c r="T9">
        <v>7.5</v>
      </c>
      <c r="U9">
        <v>5.24</v>
      </c>
      <c r="V9">
        <v>3.9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0</v>
      </c>
      <c r="I11">
        <v>1</v>
      </c>
      <c r="J11">
        <v>1</v>
      </c>
      <c r="K11">
        <v>1</v>
      </c>
      <c r="L11">
        <v>1</v>
      </c>
      <c r="M11">
        <v>0</v>
      </c>
      <c r="N11">
        <v>1</v>
      </c>
      <c r="O11">
        <v>1</v>
      </c>
      <c r="P11">
        <v>0</v>
      </c>
      <c r="Q11">
        <v>1</v>
      </c>
      <c r="R11">
        <v>1</v>
      </c>
      <c r="S11">
        <v>1</v>
      </c>
      <c r="T11">
        <v>0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1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1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</row>
    <row r="12" spans="1:38" x14ac:dyDescent="0.25">
      <c r="B12" t="s">
        <v>17</v>
      </c>
      <c r="H12">
        <v>0</v>
      </c>
      <c r="I12">
        <v>1</v>
      </c>
      <c r="J12">
        <v>1</v>
      </c>
      <c r="K12">
        <v>1</v>
      </c>
      <c r="L12">
        <v>1</v>
      </c>
      <c r="M12">
        <v>0</v>
      </c>
      <c r="N12">
        <v>1</v>
      </c>
      <c r="O12">
        <v>1</v>
      </c>
      <c r="P12">
        <v>0</v>
      </c>
      <c r="Q12">
        <v>1</v>
      </c>
      <c r="R12">
        <v>1</v>
      </c>
      <c r="S12">
        <v>1</v>
      </c>
      <c r="T12">
        <v>0</v>
      </c>
      <c r="U12">
        <v>0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1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1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</row>
    <row r="13" spans="1:38" x14ac:dyDescent="0.25">
      <c r="B13" t="s">
        <v>18</v>
      </c>
      <c r="H13">
        <v>0</v>
      </c>
      <c r="I13">
        <v>1</v>
      </c>
      <c r="J13">
        <v>1</v>
      </c>
      <c r="K13">
        <v>0</v>
      </c>
      <c r="L13">
        <v>1</v>
      </c>
      <c r="M13">
        <v>0</v>
      </c>
      <c r="N13">
        <v>1</v>
      </c>
      <c r="O13">
        <v>1</v>
      </c>
      <c r="P13">
        <v>0</v>
      </c>
      <c r="Q13">
        <v>1</v>
      </c>
      <c r="R13">
        <v>1</v>
      </c>
      <c r="S13">
        <v>1</v>
      </c>
      <c r="T13">
        <v>0</v>
      </c>
      <c r="U13">
        <v>0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1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G14" s="3" t="s">
        <v>28</v>
      </c>
      <c r="H14" s="3">
        <f>SUM(X11:AB13)</f>
        <v>2</v>
      </c>
      <c r="I14" s="5">
        <f>H14/15</f>
        <v>0.13333333333333333</v>
      </c>
      <c r="K14" s="3" t="s">
        <v>29</v>
      </c>
      <c r="L14" s="3">
        <f>SUM(AC11:AL13)</f>
        <v>3</v>
      </c>
      <c r="M14" s="5">
        <f>L14/30</f>
        <v>0.1</v>
      </c>
    </row>
    <row r="15" spans="1:38" x14ac:dyDescent="0.25">
      <c r="A15" s="3" t="s">
        <v>27</v>
      </c>
      <c r="H15">
        <f>SUM(X11:X13)</f>
        <v>0</v>
      </c>
      <c r="I15">
        <f>SUM(Y11:Y13)</f>
        <v>0</v>
      </c>
      <c r="J15">
        <f>SUM(Z11:Z13)</f>
        <v>0</v>
      </c>
      <c r="K15">
        <f>SUM(AA11:AA13)</f>
        <v>2</v>
      </c>
      <c r="L15">
        <f>SUM(AB11:AB13)</f>
        <v>0</v>
      </c>
      <c r="M15">
        <v>0.16</v>
      </c>
      <c r="N15">
        <v>0.96</v>
      </c>
      <c r="O15">
        <v>0.95499999999999996</v>
      </c>
      <c r="P15">
        <v>0.35</v>
      </c>
      <c r="Q15">
        <v>0.92</v>
      </c>
      <c r="R15">
        <v>0.94499999999999995</v>
      </c>
      <c r="S15">
        <v>0.94</v>
      </c>
      <c r="T15">
        <v>0.05</v>
      </c>
      <c r="U15">
        <v>0.77500000000000002</v>
      </c>
      <c r="V15">
        <v>0.95</v>
      </c>
      <c r="X15" s="3"/>
      <c r="AC15">
        <f>M15</f>
        <v>0.16</v>
      </c>
      <c r="AD15">
        <f t="shared" ref="AD15:AL15" si="1">N15</f>
        <v>0.96</v>
      </c>
      <c r="AE15">
        <f t="shared" si="1"/>
        <v>0.95499999999999996</v>
      </c>
      <c r="AF15">
        <f t="shared" si="1"/>
        <v>0.35</v>
      </c>
      <c r="AG15">
        <f t="shared" si="1"/>
        <v>0.92</v>
      </c>
      <c r="AH15">
        <f t="shared" si="1"/>
        <v>0.94499999999999995</v>
      </c>
      <c r="AI15">
        <f t="shared" si="1"/>
        <v>0.94</v>
      </c>
      <c r="AJ15">
        <f t="shared" si="1"/>
        <v>0.05</v>
      </c>
      <c r="AK15">
        <f t="shared" si="1"/>
        <v>0.77500000000000002</v>
      </c>
      <c r="AL15">
        <f t="shared" si="1"/>
        <v>0.95</v>
      </c>
    </row>
    <row r="16" spans="1:38" x14ac:dyDescent="0.25">
      <c r="A16" s="3" t="s">
        <v>21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7">
        <v>1</v>
      </c>
      <c r="I16" s="7">
        <v>0.95</v>
      </c>
      <c r="J16" s="7">
        <v>0.9</v>
      </c>
      <c r="K16" s="7">
        <v>0.95</v>
      </c>
      <c r="L16" s="7">
        <v>1</v>
      </c>
      <c r="M16" s="7">
        <v>1</v>
      </c>
      <c r="N16" s="7">
        <v>1</v>
      </c>
      <c r="O16" s="7">
        <v>1</v>
      </c>
      <c r="P16" s="7">
        <v>0.95</v>
      </c>
      <c r="Q16" s="7">
        <v>1</v>
      </c>
      <c r="R16" s="7">
        <v>1</v>
      </c>
      <c r="S16" s="7">
        <v>1</v>
      </c>
      <c r="T16" s="7">
        <v>1</v>
      </c>
      <c r="U16" s="7">
        <v>0.9</v>
      </c>
      <c r="V16" s="7">
        <v>1</v>
      </c>
      <c r="Y16" s="23" t="s">
        <v>32</v>
      </c>
      <c r="Z16" s="23"/>
      <c r="AA16" s="23"/>
      <c r="AB16" s="24" t="s">
        <v>33</v>
      </c>
      <c r="AC16" s="24"/>
      <c r="AD16" s="24"/>
    </row>
    <row r="17" spans="1:30" x14ac:dyDescent="0.25">
      <c r="A17" s="3"/>
      <c r="G17" s="6"/>
      <c r="L17" s="6"/>
      <c r="V17" s="6"/>
      <c r="Y17" s="1" t="s">
        <v>31</v>
      </c>
      <c r="Z17" s="1" t="s">
        <v>30</v>
      </c>
      <c r="AA17" s="3" t="s">
        <v>35</v>
      </c>
      <c r="AB17" s="1" t="s">
        <v>31</v>
      </c>
      <c r="AC17" s="1" t="s">
        <v>30</v>
      </c>
      <c r="AD17" s="1" t="s">
        <v>35</v>
      </c>
    </row>
    <row r="18" spans="1:30" x14ac:dyDescent="0.25">
      <c r="A18" s="3" t="s">
        <v>13</v>
      </c>
      <c r="C18">
        <f>C3</f>
        <v>6.49</v>
      </c>
      <c r="D18">
        <f t="shared" ref="D18:V18" si="2">D3</f>
        <v>3.81</v>
      </c>
      <c r="E18">
        <f t="shared" si="2"/>
        <v>5.45</v>
      </c>
      <c r="F18">
        <f t="shared" si="2"/>
        <v>2.82</v>
      </c>
      <c r="G18">
        <f t="shared" si="2"/>
        <v>4.71</v>
      </c>
      <c r="H18">
        <f t="shared" si="2"/>
        <v>6.56</v>
      </c>
      <c r="I18">
        <f t="shared" si="2"/>
        <v>4.8</v>
      </c>
      <c r="J18">
        <f t="shared" si="2"/>
        <v>2.86</v>
      </c>
      <c r="K18">
        <f t="shared" si="2"/>
        <v>5.25</v>
      </c>
      <c r="L18">
        <f t="shared" si="2"/>
        <v>3.73</v>
      </c>
      <c r="M18">
        <f t="shared" si="2"/>
        <v>6.8199999999999896</v>
      </c>
      <c r="N18">
        <f t="shared" si="2"/>
        <v>3.34</v>
      </c>
      <c r="O18">
        <f t="shared" si="2"/>
        <v>4.83</v>
      </c>
      <c r="P18">
        <f t="shared" si="2"/>
        <v>6.14</v>
      </c>
      <c r="Q18">
        <f t="shared" si="2"/>
        <v>5.23</v>
      </c>
      <c r="R18">
        <f t="shared" si="2"/>
        <v>2.94</v>
      </c>
      <c r="S18">
        <f t="shared" si="2"/>
        <v>4.5199999999999996</v>
      </c>
      <c r="T18">
        <f t="shared" si="2"/>
        <v>7.29</v>
      </c>
      <c r="U18">
        <f t="shared" si="2"/>
        <v>5.27</v>
      </c>
      <c r="V18">
        <f t="shared" si="2"/>
        <v>3.73</v>
      </c>
      <c r="X18" s="3" t="s">
        <v>34</v>
      </c>
      <c r="Y18" s="6">
        <v>0.94</v>
      </c>
      <c r="Z18" s="6">
        <v>0.77</v>
      </c>
      <c r="AB18" s="6">
        <v>0.94</v>
      </c>
      <c r="AC18" s="6">
        <v>0.84</v>
      </c>
    </row>
    <row r="19" spans="1:30" x14ac:dyDescent="0.25">
      <c r="A19" s="3" t="s">
        <v>22</v>
      </c>
      <c r="C19">
        <f>MEDIAN(C24:C55)</f>
        <v>6.15</v>
      </c>
      <c r="D19">
        <f t="shared" ref="D19:G19" si="3">MEDIAN(D24:D55)</f>
        <v>3.62</v>
      </c>
      <c r="E19">
        <f t="shared" si="3"/>
        <v>5.2</v>
      </c>
      <c r="F19">
        <f t="shared" si="3"/>
        <v>2.79</v>
      </c>
      <c r="G19">
        <f t="shared" si="3"/>
        <v>4.6049999999999951</v>
      </c>
      <c r="H19">
        <f>MEDIAN(H24:H55)</f>
        <v>6.415</v>
      </c>
      <c r="I19">
        <f t="shared" ref="I19:V19" si="4">MEDIAN(I24:I55)</f>
        <v>2.75</v>
      </c>
      <c r="J19">
        <f t="shared" si="4"/>
        <v>0.72</v>
      </c>
      <c r="K19">
        <f t="shared" si="4"/>
        <v>3</v>
      </c>
      <c r="L19">
        <f t="shared" si="4"/>
        <v>1.6</v>
      </c>
      <c r="M19">
        <f t="shared" si="4"/>
        <v>6.7750000000000004</v>
      </c>
      <c r="N19">
        <f t="shared" si="4"/>
        <v>1.2</v>
      </c>
      <c r="O19">
        <f t="shared" si="4"/>
        <v>2.8</v>
      </c>
      <c r="P19">
        <f t="shared" si="4"/>
        <v>6.1199999999999903</v>
      </c>
      <c r="Q19">
        <f t="shared" si="4"/>
        <v>3.2</v>
      </c>
      <c r="R19">
        <f t="shared" si="4"/>
        <v>0.87</v>
      </c>
      <c r="S19">
        <f t="shared" si="4"/>
        <v>2.4550000000000001</v>
      </c>
      <c r="T19">
        <f t="shared" si="4"/>
        <v>7.2</v>
      </c>
      <c r="U19">
        <f t="shared" si="4"/>
        <v>3.24</v>
      </c>
      <c r="V19">
        <f t="shared" si="4"/>
        <v>1.7</v>
      </c>
      <c r="X19" s="3" t="s">
        <v>36</v>
      </c>
      <c r="Y19" s="6">
        <f>AVERAGE(C16,D16,E16,G16)</f>
        <v>1</v>
      </c>
      <c r="Z19" s="6">
        <f>AVERAGE(H16,I16,K16,L16)</f>
        <v>0.97499999999999998</v>
      </c>
      <c r="AA19" s="6">
        <f>AVERAGE(V16,U16,S16,Q16,P16,O16,N16,M16)</f>
        <v>0.98124999999999996</v>
      </c>
      <c r="AB19" s="6">
        <f>F16</f>
        <v>1</v>
      </c>
      <c r="AC19" s="6">
        <f>AVERAGE(J16)</f>
        <v>0.9</v>
      </c>
      <c r="AD19" s="6">
        <f>AVERAGE(T16,R16)</f>
        <v>1</v>
      </c>
    </row>
    <row r="20" spans="1:30" x14ac:dyDescent="0.25">
      <c r="A20" s="3" t="s">
        <v>23</v>
      </c>
      <c r="C20" s="8">
        <f>AVERAGE(C24:C55)</f>
        <v>6.1710000000000003</v>
      </c>
      <c r="D20" s="8">
        <f t="shared" ref="D20:G20" si="5">AVERAGE(D24:D55)</f>
        <v>3.5654545454545454</v>
      </c>
      <c r="E20" s="8">
        <f t="shared" si="5"/>
        <v>5.24125</v>
      </c>
      <c r="F20" s="8">
        <f t="shared" si="5"/>
        <v>2.6672727272727275</v>
      </c>
      <c r="G20" s="8">
        <f t="shared" si="5"/>
        <v>4.6209999999999996</v>
      </c>
      <c r="H20" s="8">
        <f>AVERAGE(H24:H55)</f>
        <v>6.3420000000000005</v>
      </c>
      <c r="I20" s="8">
        <f t="shared" ref="I20:V20" si="6">AVERAGE(I24:I55)</f>
        <v>2.758</v>
      </c>
      <c r="J20" s="8">
        <f t="shared" si="6"/>
        <v>0.63833333333333331</v>
      </c>
      <c r="K20" s="8">
        <f t="shared" si="6"/>
        <v>3.1945454545454548</v>
      </c>
      <c r="L20" s="8">
        <f t="shared" si="6"/>
        <v>1.5727272727272732</v>
      </c>
      <c r="M20" s="8">
        <f t="shared" si="6"/>
        <v>6.6333333333333337</v>
      </c>
      <c r="N20" s="8">
        <f t="shared" si="6"/>
        <v>1.1633333333333331</v>
      </c>
      <c r="O20" s="8">
        <f t="shared" si="6"/>
        <v>2.7715384615384617</v>
      </c>
      <c r="P20" s="8">
        <f t="shared" si="6"/>
        <v>6.0299999999999976</v>
      </c>
      <c r="Q20" s="8">
        <f t="shared" si="6"/>
        <v>3.2409090909090907</v>
      </c>
      <c r="R20" s="8">
        <f t="shared" si="6"/>
        <v>0.78333333333333333</v>
      </c>
      <c r="S20" s="8">
        <f t="shared" si="6"/>
        <v>2.36</v>
      </c>
      <c r="T20" s="8">
        <f t="shared" si="6"/>
        <v>7.1463636363636365</v>
      </c>
      <c r="U20" s="8">
        <f t="shared" si="6"/>
        <v>3.37</v>
      </c>
      <c r="V20" s="8">
        <f t="shared" si="6"/>
        <v>1.6572727272727272</v>
      </c>
      <c r="X20" s="9"/>
    </row>
    <row r="21" spans="1:30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30" x14ac:dyDescent="0.25">
      <c r="A22" s="3" t="s">
        <v>24</v>
      </c>
      <c r="C22" s="8">
        <f>STDEV(C24:C55)</f>
        <v>0.18549932614432857</v>
      </c>
      <c r="D22" s="8">
        <f t="shared" ref="D22:G22" si="7">STDEV(D24:D55)</f>
        <v>0.40699787803780108</v>
      </c>
      <c r="E22" s="8">
        <f t="shared" si="7"/>
        <v>0.15587884489472692</v>
      </c>
      <c r="F22" s="8">
        <f t="shared" si="7"/>
        <v>0.19814595171695579</v>
      </c>
      <c r="G22" s="8">
        <f t="shared" si="7"/>
        <v>7.2487546823192278E-2</v>
      </c>
      <c r="H22" s="8">
        <f>STDEV(H24:H55)</f>
        <v>0.28506529466461245</v>
      </c>
      <c r="I22" s="8">
        <f t="shared" ref="I22:V22" si="8">STDEV(I24:I55)</f>
        <v>0.19420901847530889</v>
      </c>
      <c r="J22" s="8">
        <f t="shared" si="8"/>
        <v>0.24449267201015779</v>
      </c>
      <c r="K22" s="8">
        <f t="shared" si="8"/>
        <v>0.26837897221517326</v>
      </c>
      <c r="L22" s="8">
        <f t="shared" si="8"/>
        <v>0.15159755335036967</v>
      </c>
      <c r="M22" s="8">
        <f t="shared" si="8"/>
        <v>0.31212856713899556</v>
      </c>
      <c r="N22" s="8">
        <f t="shared" si="8"/>
        <v>0.14044571905188216</v>
      </c>
      <c r="O22" s="8">
        <f t="shared" si="8"/>
        <v>9.0815394605958166E-2</v>
      </c>
      <c r="P22" s="8">
        <f t="shared" si="8"/>
        <v>0.23681919967209811</v>
      </c>
      <c r="Q22" s="8">
        <f t="shared" si="8"/>
        <v>0.2955826295794306</v>
      </c>
      <c r="R22" s="8">
        <f t="shared" si="8"/>
        <v>0.17378147196982768</v>
      </c>
      <c r="S22" s="8">
        <f t="shared" si="8"/>
        <v>0.20018173561223626</v>
      </c>
      <c r="T22" s="8">
        <f t="shared" si="8"/>
        <v>0.12595814600673735</v>
      </c>
      <c r="U22" s="8">
        <f t="shared" si="8"/>
        <v>0.52948087784168463</v>
      </c>
      <c r="V22" s="8">
        <f t="shared" si="8"/>
        <v>0.1531725111820596</v>
      </c>
      <c r="X22" s="9"/>
    </row>
    <row r="23" spans="1:30" x14ac:dyDescent="0.25">
      <c r="A23" s="3"/>
    </row>
    <row r="24" spans="1:30" x14ac:dyDescent="0.25">
      <c r="A24" t="s">
        <v>25</v>
      </c>
      <c r="C24">
        <v>6.19</v>
      </c>
      <c r="D24">
        <v>3.61</v>
      </c>
      <c r="E24">
        <v>5.14</v>
      </c>
      <c r="F24">
        <v>2.2999999999999998</v>
      </c>
      <c r="G24">
        <v>4.5999999999999996</v>
      </c>
      <c r="H24">
        <v>5.55</v>
      </c>
      <c r="I24">
        <v>3</v>
      </c>
      <c r="J24">
        <v>0.6</v>
      </c>
      <c r="K24">
        <v>2.96</v>
      </c>
      <c r="L24">
        <v>1.6</v>
      </c>
      <c r="M24">
        <v>6.25</v>
      </c>
      <c r="N24">
        <v>1</v>
      </c>
      <c r="O24">
        <v>2.75</v>
      </c>
      <c r="P24">
        <v>6.4</v>
      </c>
      <c r="Q24">
        <v>2.93</v>
      </c>
      <c r="R24">
        <v>0.5</v>
      </c>
      <c r="S24">
        <v>2.2999999999999998</v>
      </c>
      <c r="T24">
        <v>7</v>
      </c>
      <c r="U24">
        <v>3.59</v>
      </c>
      <c r="V24">
        <v>2</v>
      </c>
      <c r="X24" s="9"/>
    </row>
    <row r="25" spans="1:30" x14ac:dyDescent="0.25">
      <c r="C25">
        <v>6</v>
      </c>
      <c r="D25">
        <v>3.5</v>
      </c>
      <c r="E25">
        <v>5.2</v>
      </c>
      <c r="F25">
        <v>2.8</v>
      </c>
      <c r="G25">
        <v>4.5999999999999996</v>
      </c>
      <c r="H25">
        <v>6.5</v>
      </c>
      <c r="I25">
        <v>3</v>
      </c>
      <c r="J25">
        <v>0.4</v>
      </c>
      <c r="K25">
        <v>3</v>
      </c>
      <c r="L25">
        <v>1.55</v>
      </c>
      <c r="M25">
        <v>5.8</v>
      </c>
      <c r="N25">
        <v>1.2</v>
      </c>
      <c r="O25">
        <v>2.82</v>
      </c>
      <c r="P25">
        <v>5.5</v>
      </c>
      <c r="Q25">
        <v>2.98</v>
      </c>
      <c r="R25">
        <v>0.5</v>
      </c>
      <c r="S25">
        <v>2.2999999999999998</v>
      </c>
      <c r="T25">
        <v>7</v>
      </c>
      <c r="U25">
        <v>5</v>
      </c>
      <c r="V25">
        <v>1.5</v>
      </c>
    </row>
    <row r="26" spans="1:30" x14ac:dyDescent="0.25">
      <c r="C26">
        <v>6.15</v>
      </c>
      <c r="D26">
        <v>3.6</v>
      </c>
      <c r="E26">
        <v>5</v>
      </c>
      <c r="F26">
        <v>2.35</v>
      </c>
      <c r="G26">
        <v>4.5199999999999996</v>
      </c>
      <c r="H26">
        <v>6.4</v>
      </c>
      <c r="I26">
        <v>2.5</v>
      </c>
      <c r="J26">
        <v>0.3</v>
      </c>
      <c r="K26">
        <v>3</v>
      </c>
      <c r="L26">
        <v>1.5</v>
      </c>
      <c r="M26">
        <v>6.8</v>
      </c>
      <c r="N26">
        <v>1.3</v>
      </c>
      <c r="O26">
        <v>2.8</v>
      </c>
      <c r="P26">
        <v>6</v>
      </c>
      <c r="Q26">
        <v>3.2</v>
      </c>
      <c r="R26">
        <v>0.77</v>
      </c>
      <c r="S26">
        <v>2.25</v>
      </c>
      <c r="T26">
        <v>7</v>
      </c>
      <c r="U26">
        <v>3.6</v>
      </c>
      <c r="V26">
        <v>1.5</v>
      </c>
    </row>
    <row r="27" spans="1:30" x14ac:dyDescent="0.25">
      <c r="C27">
        <v>6</v>
      </c>
      <c r="D27">
        <v>3.5</v>
      </c>
      <c r="E27">
        <v>5.15</v>
      </c>
      <c r="F27">
        <v>2.75</v>
      </c>
      <c r="G27">
        <v>4.6900000000000004</v>
      </c>
      <c r="H27">
        <v>6.3</v>
      </c>
      <c r="I27">
        <v>2.7</v>
      </c>
      <c r="J27">
        <v>0.84</v>
      </c>
      <c r="K27">
        <v>2.96</v>
      </c>
      <c r="L27">
        <v>1.74</v>
      </c>
      <c r="M27">
        <v>6.6</v>
      </c>
      <c r="N27">
        <v>1</v>
      </c>
      <c r="O27">
        <v>2.83</v>
      </c>
      <c r="P27">
        <v>6</v>
      </c>
      <c r="Q27">
        <v>3.4</v>
      </c>
      <c r="R27">
        <v>0.88</v>
      </c>
      <c r="S27">
        <v>2.5</v>
      </c>
      <c r="T27">
        <v>7</v>
      </c>
      <c r="U27">
        <v>3</v>
      </c>
      <c r="V27">
        <v>1.5</v>
      </c>
      <c r="X27" s="3"/>
    </row>
    <row r="28" spans="1:30" x14ac:dyDescent="0.25">
      <c r="C28">
        <v>6.15</v>
      </c>
      <c r="D28">
        <v>2.4</v>
      </c>
      <c r="E28">
        <v>5.4</v>
      </c>
      <c r="F28">
        <v>2.6</v>
      </c>
      <c r="G28">
        <v>4.6500000000000004</v>
      </c>
      <c r="H28">
        <v>6.4</v>
      </c>
      <c r="I28">
        <v>2.5</v>
      </c>
      <c r="J28">
        <v>0.84</v>
      </c>
      <c r="K28">
        <v>3.4</v>
      </c>
      <c r="L28">
        <v>1.8</v>
      </c>
      <c r="M28">
        <v>6.7</v>
      </c>
      <c r="N28">
        <v>1.1000000000000001</v>
      </c>
      <c r="O28">
        <v>2.5</v>
      </c>
      <c r="P28">
        <v>6.1</v>
      </c>
      <c r="Q28">
        <v>3</v>
      </c>
      <c r="R28">
        <v>0.75</v>
      </c>
      <c r="S28">
        <v>2.5</v>
      </c>
      <c r="T28">
        <v>7.25</v>
      </c>
      <c r="U28">
        <v>3.24</v>
      </c>
      <c r="V28">
        <v>1.5</v>
      </c>
      <c r="X28" s="9"/>
    </row>
    <row r="29" spans="1:30" x14ac:dyDescent="0.25">
      <c r="C29">
        <v>6.39</v>
      </c>
      <c r="D29">
        <v>3.62</v>
      </c>
      <c r="E29">
        <v>5.4</v>
      </c>
      <c r="F29">
        <v>2.8</v>
      </c>
      <c r="G29">
        <v>4.5999999999999996</v>
      </c>
      <c r="H29">
        <v>6.44</v>
      </c>
      <c r="I29">
        <v>3.2</v>
      </c>
      <c r="J29">
        <v>0.85</v>
      </c>
      <c r="K29">
        <v>3</v>
      </c>
      <c r="L29">
        <v>1.6</v>
      </c>
      <c r="M29">
        <v>6.8</v>
      </c>
      <c r="N29">
        <v>1</v>
      </c>
      <c r="O29">
        <v>2.82</v>
      </c>
      <c r="P29">
        <v>5.6</v>
      </c>
      <c r="Q29">
        <v>4</v>
      </c>
      <c r="R29">
        <v>0.87</v>
      </c>
      <c r="S29">
        <v>2.41</v>
      </c>
      <c r="T29">
        <v>7.2</v>
      </c>
      <c r="U29">
        <v>2.9</v>
      </c>
      <c r="V29">
        <v>1.65</v>
      </c>
    </row>
    <row r="30" spans="1:30" x14ac:dyDescent="0.25">
      <c r="C30">
        <v>6.58</v>
      </c>
      <c r="D30">
        <v>3.75</v>
      </c>
      <c r="E30">
        <v>5.44</v>
      </c>
      <c r="F30">
        <v>2.79</v>
      </c>
      <c r="G30">
        <v>4.51</v>
      </c>
      <c r="H30">
        <v>6.5</v>
      </c>
      <c r="I30">
        <v>2.7</v>
      </c>
      <c r="K30">
        <v>3.45</v>
      </c>
      <c r="L30">
        <v>1.22</v>
      </c>
      <c r="M30">
        <v>6.8</v>
      </c>
      <c r="N30">
        <v>1.35</v>
      </c>
      <c r="O30">
        <v>2.85</v>
      </c>
      <c r="P30">
        <v>6.1199999999999903</v>
      </c>
      <c r="Q30">
        <v>3.4</v>
      </c>
      <c r="R30">
        <v>0.9</v>
      </c>
      <c r="S30">
        <v>2</v>
      </c>
      <c r="T30">
        <v>7.1</v>
      </c>
      <c r="U30">
        <v>3.28</v>
      </c>
      <c r="V30">
        <v>1.7</v>
      </c>
      <c r="X30" s="9"/>
    </row>
    <row r="31" spans="1:30" x14ac:dyDescent="0.25">
      <c r="C31">
        <v>6</v>
      </c>
      <c r="D31">
        <v>3.75</v>
      </c>
      <c r="E31">
        <v>5.2</v>
      </c>
      <c r="F31">
        <v>2.83</v>
      </c>
      <c r="G31">
        <v>4.6099999999999897</v>
      </c>
      <c r="H31">
        <v>6.43</v>
      </c>
      <c r="I31">
        <v>2.7</v>
      </c>
      <c r="K31">
        <v>3</v>
      </c>
      <c r="L31">
        <v>1.65</v>
      </c>
      <c r="M31">
        <v>6.8</v>
      </c>
      <c r="N31">
        <v>1.25</v>
      </c>
      <c r="O31">
        <v>2.75</v>
      </c>
      <c r="P31">
        <v>6</v>
      </c>
      <c r="Q31">
        <v>3.22</v>
      </c>
      <c r="R31">
        <v>0.93</v>
      </c>
      <c r="S31">
        <v>2.57</v>
      </c>
      <c r="T31">
        <v>7.25</v>
      </c>
      <c r="U31">
        <v>3.22</v>
      </c>
      <c r="V31">
        <v>1.7</v>
      </c>
    </row>
    <row r="32" spans="1:30" x14ac:dyDescent="0.25">
      <c r="C32">
        <v>6.15</v>
      </c>
      <c r="D32">
        <v>3.89</v>
      </c>
      <c r="F32">
        <v>2.82</v>
      </c>
      <c r="G32">
        <v>4.72</v>
      </c>
      <c r="H32">
        <v>6.4</v>
      </c>
      <c r="I32">
        <v>2.5</v>
      </c>
      <c r="K32">
        <v>3.75</v>
      </c>
      <c r="L32">
        <v>1.5</v>
      </c>
      <c r="M32">
        <v>6.6</v>
      </c>
      <c r="N32">
        <v>1.27</v>
      </c>
      <c r="O32">
        <v>2.8</v>
      </c>
      <c r="P32">
        <v>6.13</v>
      </c>
      <c r="Q32">
        <v>3.1</v>
      </c>
      <c r="R32">
        <v>0.95</v>
      </c>
      <c r="S32">
        <v>2.5</v>
      </c>
      <c r="T32">
        <v>7.28</v>
      </c>
      <c r="U32">
        <v>3.22</v>
      </c>
      <c r="V32">
        <v>1.72</v>
      </c>
      <c r="X32" s="9"/>
    </row>
    <row r="33" spans="3:24" x14ac:dyDescent="0.25">
      <c r="C33">
        <v>6.1</v>
      </c>
      <c r="D33">
        <v>3.8</v>
      </c>
      <c r="F33">
        <v>2.5</v>
      </c>
      <c r="G33">
        <v>4.71</v>
      </c>
      <c r="H33">
        <v>6.5</v>
      </c>
      <c r="I33">
        <v>2.7</v>
      </c>
      <c r="K33">
        <v>3.4</v>
      </c>
      <c r="L33">
        <v>1.63</v>
      </c>
      <c r="M33">
        <v>6.75</v>
      </c>
      <c r="O33">
        <v>2.7</v>
      </c>
      <c r="P33">
        <v>6.15</v>
      </c>
      <c r="Q33">
        <v>3.2</v>
      </c>
      <c r="S33">
        <v>1.98</v>
      </c>
      <c r="T33">
        <v>7.28</v>
      </c>
      <c r="U33">
        <v>3.24</v>
      </c>
      <c r="V33">
        <v>1.73</v>
      </c>
    </row>
    <row r="34" spans="3:24" x14ac:dyDescent="0.25">
      <c r="D34">
        <v>3.8</v>
      </c>
      <c r="F34">
        <v>2.8</v>
      </c>
      <c r="I34">
        <v>2.77</v>
      </c>
      <c r="K34">
        <v>3.22</v>
      </c>
      <c r="L34">
        <v>1.51</v>
      </c>
      <c r="M34">
        <v>6.8</v>
      </c>
      <c r="O34">
        <v>2.81</v>
      </c>
      <c r="P34">
        <v>6.14</v>
      </c>
      <c r="Q34">
        <v>3.22</v>
      </c>
      <c r="S34">
        <v>2.5</v>
      </c>
      <c r="T34">
        <v>7.25</v>
      </c>
      <c r="U34">
        <v>3</v>
      </c>
      <c r="V34">
        <v>1.73</v>
      </c>
      <c r="X34" s="9"/>
    </row>
    <row r="35" spans="3:24" x14ac:dyDescent="0.25">
      <c r="I35">
        <v>2.75</v>
      </c>
      <c r="M35">
        <v>6.9</v>
      </c>
      <c r="O35">
        <v>2.79</v>
      </c>
      <c r="P35">
        <v>6.13</v>
      </c>
      <c r="S35">
        <v>2.5099999999999998</v>
      </c>
      <c r="U35">
        <v>3.25</v>
      </c>
    </row>
    <row r="36" spans="3:24" x14ac:dyDescent="0.25">
      <c r="I36">
        <v>2.77</v>
      </c>
      <c r="O36">
        <v>2.81</v>
      </c>
      <c r="P36">
        <v>6.1199999999999903</v>
      </c>
      <c r="U36">
        <v>3.27</v>
      </c>
      <c r="X36" s="9"/>
    </row>
    <row r="37" spans="3:24" x14ac:dyDescent="0.25">
      <c r="I37">
        <v>2.79</v>
      </c>
    </row>
    <row r="38" spans="3:24" x14ac:dyDescent="0.25">
      <c r="I38">
        <v>2.79</v>
      </c>
    </row>
  </sheetData>
  <mergeCells count="2">
    <mergeCell ref="Y16:AA16"/>
    <mergeCell ref="AB16:AD1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43"/>
  <sheetViews>
    <sheetView topLeftCell="A5" workbookViewId="0">
      <selection activeCell="H15" sqref="H15:L15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2" t="s">
        <v>48</v>
      </c>
      <c r="C1" s="11" t="s">
        <v>0</v>
      </c>
      <c r="D1" s="2"/>
      <c r="E1" s="2"/>
      <c r="F1" s="2"/>
      <c r="G1" s="2"/>
      <c r="H1" s="3" t="s">
        <v>30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6.49</v>
      </c>
      <c r="D3">
        <v>3.81</v>
      </c>
      <c r="E3">
        <v>5.45</v>
      </c>
      <c r="F3">
        <v>2.82</v>
      </c>
      <c r="G3">
        <v>4.71</v>
      </c>
      <c r="H3">
        <v>6.56</v>
      </c>
      <c r="I3">
        <v>4.8</v>
      </c>
      <c r="J3">
        <v>2.86</v>
      </c>
      <c r="K3">
        <v>5.25</v>
      </c>
      <c r="L3">
        <v>3.73</v>
      </c>
      <c r="M3">
        <v>6.8199999999999896</v>
      </c>
      <c r="N3">
        <v>3.34</v>
      </c>
      <c r="O3">
        <v>4.83</v>
      </c>
      <c r="P3">
        <v>6.14</v>
      </c>
      <c r="Q3">
        <v>5.23</v>
      </c>
      <c r="R3">
        <v>2.94</v>
      </c>
      <c r="S3">
        <v>4.5199999999999996</v>
      </c>
      <c r="T3">
        <v>7.29</v>
      </c>
      <c r="U3">
        <v>5.27</v>
      </c>
      <c r="V3">
        <v>3.73</v>
      </c>
    </row>
    <row r="4" spans="1:38" x14ac:dyDescent="0.25">
      <c r="A4" s="4"/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6.35</v>
      </c>
      <c r="D7">
        <v>3.75</v>
      </c>
      <c r="E7">
        <v>5.22</v>
      </c>
      <c r="F7">
        <v>3.05</v>
      </c>
      <c r="G7">
        <v>4.6500000000000004</v>
      </c>
      <c r="H7">
        <v>5.65</v>
      </c>
      <c r="I7">
        <v>4.45</v>
      </c>
      <c r="J7">
        <v>3.6</v>
      </c>
      <c r="K7">
        <v>5.3</v>
      </c>
      <c r="L7">
        <v>4.5999999999999996</v>
      </c>
      <c r="M7">
        <v>6.75</v>
      </c>
      <c r="N7">
        <v>3.15</v>
      </c>
      <c r="O7">
        <v>4.8499999999999996</v>
      </c>
      <c r="P7">
        <v>6.2</v>
      </c>
      <c r="Q7">
        <v>5.24</v>
      </c>
      <c r="R7">
        <v>2.8</v>
      </c>
      <c r="S7">
        <v>5.0999999999999996</v>
      </c>
      <c r="T7">
        <v>7.3</v>
      </c>
      <c r="U7">
        <v>4.9000000000000004</v>
      </c>
      <c r="V7">
        <v>3.55</v>
      </c>
    </row>
    <row r="8" spans="1:38" x14ac:dyDescent="0.25">
      <c r="B8" t="s">
        <v>17</v>
      </c>
      <c r="C8">
        <v>6.3199999999999896</v>
      </c>
      <c r="D8">
        <v>3.74</v>
      </c>
      <c r="E8">
        <v>5.2</v>
      </c>
      <c r="F8">
        <v>3.03</v>
      </c>
      <c r="G8">
        <v>5.05</v>
      </c>
      <c r="H8">
        <v>5.65</v>
      </c>
      <c r="I8">
        <v>4.5</v>
      </c>
      <c r="J8">
        <v>1.72</v>
      </c>
      <c r="K8">
        <v>5.1099999999999897</v>
      </c>
      <c r="L8">
        <v>2.72</v>
      </c>
      <c r="M8">
        <v>6.6199999999999903</v>
      </c>
      <c r="N8">
        <v>1.49</v>
      </c>
      <c r="O8">
        <v>4.01</v>
      </c>
      <c r="P8">
        <v>6.1</v>
      </c>
      <c r="Q8">
        <v>5.2</v>
      </c>
      <c r="R8">
        <v>3.01</v>
      </c>
      <c r="S8">
        <v>4.2</v>
      </c>
      <c r="T8">
        <v>7.2</v>
      </c>
      <c r="U8">
        <v>4.9000000000000004</v>
      </c>
      <c r="V8">
        <v>3.8</v>
      </c>
    </row>
    <row r="9" spans="1:38" x14ac:dyDescent="0.25">
      <c r="B9" t="s">
        <v>18</v>
      </c>
      <c r="C9">
        <v>6.3</v>
      </c>
      <c r="D9">
        <v>3.73</v>
      </c>
      <c r="E9">
        <v>5.18</v>
      </c>
      <c r="F9">
        <v>3</v>
      </c>
      <c r="G9">
        <v>4.75</v>
      </c>
      <c r="H9">
        <v>5.7</v>
      </c>
      <c r="I9">
        <v>5.0999999999999996</v>
      </c>
      <c r="J9">
        <v>2</v>
      </c>
      <c r="K9">
        <v>6</v>
      </c>
      <c r="L9">
        <v>3.55</v>
      </c>
      <c r="M9">
        <v>7</v>
      </c>
      <c r="N9">
        <v>2.1</v>
      </c>
      <c r="O9">
        <v>5.05</v>
      </c>
      <c r="P9">
        <v>6.4</v>
      </c>
      <c r="Q9">
        <v>5.35</v>
      </c>
      <c r="R9">
        <v>1.45</v>
      </c>
      <c r="S9">
        <v>4</v>
      </c>
      <c r="T9">
        <v>7.4</v>
      </c>
      <c r="U9">
        <v>5.15</v>
      </c>
      <c r="V9">
        <v>3.9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0</v>
      </c>
      <c r="I11">
        <v>1</v>
      </c>
      <c r="J11">
        <v>1</v>
      </c>
      <c r="K11">
        <v>0</v>
      </c>
      <c r="L11">
        <v>1</v>
      </c>
      <c r="M11">
        <v>0</v>
      </c>
      <c r="N11">
        <v>1</v>
      </c>
      <c r="O11">
        <v>1</v>
      </c>
      <c r="P11">
        <v>0</v>
      </c>
      <c r="Q11">
        <v>0</v>
      </c>
      <c r="R11">
        <v>1</v>
      </c>
      <c r="S11">
        <v>0</v>
      </c>
      <c r="T11">
        <v>0</v>
      </c>
      <c r="U11">
        <v>1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1</v>
      </c>
      <c r="AJ11">
        <f t="shared" si="0"/>
        <v>0</v>
      </c>
      <c r="AK11">
        <f t="shared" si="0"/>
        <v>1</v>
      </c>
      <c r="AL11">
        <f t="shared" si="0"/>
        <v>0</v>
      </c>
    </row>
    <row r="12" spans="1:38" x14ac:dyDescent="0.25">
      <c r="B12" t="s">
        <v>17</v>
      </c>
      <c r="H12">
        <v>0</v>
      </c>
      <c r="I12">
        <v>1</v>
      </c>
      <c r="J12">
        <v>1</v>
      </c>
      <c r="K12">
        <v>0</v>
      </c>
      <c r="L12">
        <v>1</v>
      </c>
      <c r="M12">
        <v>0</v>
      </c>
      <c r="N12">
        <v>1</v>
      </c>
      <c r="O12">
        <v>1</v>
      </c>
      <c r="P12">
        <v>0</v>
      </c>
      <c r="Q12">
        <v>0</v>
      </c>
      <c r="R12">
        <v>1</v>
      </c>
      <c r="S12">
        <v>1</v>
      </c>
      <c r="T12">
        <v>0</v>
      </c>
      <c r="U12">
        <v>1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18</v>
      </c>
      <c r="H13">
        <v>0</v>
      </c>
      <c r="I13">
        <v>0</v>
      </c>
      <c r="J13">
        <v>1</v>
      </c>
      <c r="K13">
        <v>0</v>
      </c>
      <c r="L13">
        <v>1</v>
      </c>
      <c r="M13">
        <v>0</v>
      </c>
      <c r="N13">
        <v>1</v>
      </c>
      <c r="O13">
        <v>0</v>
      </c>
      <c r="P13">
        <v>0</v>
      </c>
      <c r="Q13">
        <v>0</v>
      </c>
      <c r="R13">
        <v>1</v>
      </c>
      <c r="S13">
        <v>1</v>
      </c>
      <c r="T13">
        <v>0</v>
      </c>
      <c r="U13">
        <v>0</v>
      </c>
      <c r="V13">
        <v>1</v>
      </c>
      <c r="X13">
        <f t="shared" si="0"/>
        <v>0</v>
      </c>
      <c r="Y13">
        <f t="shared" si="0"/>
        <v>1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1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G14" s="3" t="s">
        <v>28</v>
      </c>
      <c r="H14" s="3">
        <f>SUM(X11:AB13)</f>
        <v>1</v>
      </c>
      <c r="I14" s="5">
        <f>H14/15</f>
        <v>6.6666666666666666E-2</v>
      </c>
      <c r="K14" s="3" t="s">
        <v>29</v>
      </c>
      <c r="L14" s="3">
        <f>SUM(AC11:AL13)</f>
        <v>4</v>
      </c>
      <c r="M14" s="5">
        <f>L14/30</f>
        <v>0.13333333333333333</v>
      </c>
    </row>
    <row r="15" spans="1:38" x14ac:dyDescent="0.25">
      <c r="A15" s="3" t="s">
        <v>27</v>
      </c>
      <c r="H15">
        <f>SUM(X11:X13)</f>
        <v>0</v>
      </c>
      <c r="I15">
        <f>SUM(Y11:Y13)</f>
        <v>1</v>
      </c>
      <c r="J15">
        <f>SUM(Z11:Z13)</f>
        <v>0</v>
      </c>
      <c r="K15">
        <f>SUM(AA11:AA13)</f>
        <v>0</v>
      </c>
      <c r="L15">
        <f>SUM(AB11:AB13)</f>
        <v>0</v>
      </c>
      <c r="M15">
        <v>0.11</v>
      </c>
      <c r="N15">
        <v>0.96499999999999997</v>
      </c>
      <c r="O15">
        <v>0.75</v>
      </c>
      <c r="P15">
        <v>0.52500000000000002</v>
      </c>
      <c r="Q15">
        <v>0.65</v>
      </c>
      <c r="R15">
        <v>0.91500000000000004</v>
      </c>
      <c r="S15">
        <v>0.75</v>
      </c>
      <c r="T15">
        <v>2.5000000000000001E-2</v>
      </c>
      <c r="U15">
        <v>0.67500000000000004</v>
      </c>
      <c r="V15">
        <v>0.95499999999999996</v>
      </c>
      <c r="X15" s="3"/>
      <c r="AC15">
        <f>M15</f>
        <v>0.11</v>
      </c>
      <c r="AD15">
        <f t="shared" ref="AD15:AL15" si="1">N15</f>
        <v>0.96499999999999997</v>
      </c>
      <c r="AE15">
        <f t="shared" si="1"/>
        <v>0.75</v>
      </c>
      <c r="AF15">
        <f t="shared" si="1"/>
        <v>0.52500000000000002</v>
      </c>
      <c r="AG15">
        <f t="shared" si="1"/>
        <v>0.65</v>
      </c>
      <c r="AH15">
        <f t="shared" si="1"/>
        <v>0.91500000000000004</v>
      </c>
      <c r="AI15">
        <f t="shared" si="1"/>
        <v>0.75</v>
      </c>
      <c r="AJ15">
        <f t="shared" si="1"/>
        <v>2.5000000000000001E-2</v>
      </c>
      <c r="AK15">
        <f t="shared" si="1"/>
        <v>0.67500000000000004</v>
      </c>
      <c r="AL15">
        <f t="shared" si="1"/>
        <v>0.95499999999999996</v>
      </c>
    </row>
    <row r="16" spans="1:38" x14ac:dyDescent="0.25">
      <c r="A16" s="3" t="s">
        <v>21</v>
      </c>
      <c r="C16" s="6">
        <v>1</v>
      </c>
      <c r="D16" s="6">
        <v>1</v>
      </c>
      <c r="E16" s="6">
        <v>0.95</v>
      </c>
      <c r="F16" s="6">
        <v>1</v>
      </c>
      <c r="G16" s="6">
        <v>1</v>
      </c>
      <c r="H16" s="7">
        <v>0.85</v>
      </c>
      <c r="I16" s="7">
        <v>0.8</v>
      </c>
      <c r="J16" s="7">
        <v>0.3</v>
      </c>
      <c r="K16" s="7">
        <v>1</v>
      </c>
      <c r="L16" s="7">
        <v>0.75</v>
      </c>
      <c r="M16" s="7">
        <v>0.85</v>
      </c>
      <c r="N16" s="7">
        <v>0.4</v>
      </c>
      <c r="O16" s="7">
        <v>0.35</v>
      </c>
      <c r="P16" s="7">
        <v>1</v>
      </c>
      <c r="Q16" s="7">
        <v>1</v>
      </c>
      <c r="R16" s="7">
        <v>0.25</v>
      </c>
      <c r="S16" s="7">
        <v>0.55000000000000004</v>
      </c>
      <c r="T16" s="7">
        <v>0.9</v>
      </c>
      <c r="U16" s="7">
        <v>0.95</v>
      </c>
      <c r="V16" s="7">
        <v>0.55000000000000004</v>
      </c>
      <c r="Y16" s="23" t="s">
        <v>32</v>
      </c>
      <c r="Z16" s="23"/>
      <c r="AA16" s="23"/>
      <c r="AB16" s="24" t="s">
        <v>33</v>
      </c>
      <c r="AC16" s="24"/>
      <c r="AD16" s="24"/>
    </row>
    <row r="17" spans="1:30" x14ac:dyDescent="0.25">
      <c r="A17" s="3"/>
      <c r="G17" s="6"/>
      <c r="L17" s="6"/>
      <c r="V17" s="6"/>
      <c r="Y17" s="11" t="s">
        <v>31</v>
      </c>
      <c r="Z17" s="11" t="s">
        <v>30</v>
      </c>
      <c r="AA17" s="3" t="s">
        <v>35</v>
      </c>
      <c r="AB17" s="11" t="s">
        <v>31</v>
      </c>
      <c r="AC17" s="11" t="s">
        <v>30</v>
      </c>
      <c r="AD17" s="11" t="s">
        <v>35</v>
      </c>
    </row>
    <row r="18" spans="1:30" x14ac:dyDescent="0.25">
      <c r="A18" s="3" t="s">
        <v>13</v>
      </c>
      <c r="C18">
        <f>C3</f>
        <v>6.49</v>
      </c>
      <c r="D18">
        <f t="shared" ref="D18:V18" si="2">D3</f>
        <v>3.81</v>
      </c>
      <c r="E18">
        <f t="shared" si="2"/>
        <v>5.45</v>
      </c>
      <c r="F18">
        <f t="shared" si="2"/>
        <v>2.82</v>
      </c>
      <c r="G18">
        <f t="shared" si="2"/>
        <v>4.71</v>
      </c>
      <c r="H18">
        <f t="shared" si="2"/>
        <v>6.56</v>
      </c>
      <c r="I18">
        <f t="shared" si="2"/>
        <v>4.8</v>
      </c>
      <c r="J18">
        <f t="shared" si="2"/>
        <v>2.86</v>
      </c>
      <c r="K18">
        <f t="shared" si="2"/>
        <v>5.25</v>
      </c>
      <c r="L18">
        <f t="shared" si="2"/>
        <v>3.73</v>
      </c>
      <c r="M18">
        <f t="shared" si="2"/>
        <v>6.8199999999999896</v>
      </c>
      <c r="N18">
        <f t="shared" si="2"/>
        <v>3.34</v>
      </c>
      <c r="O18">
        <f t="shared" si="2"/>
        <v>4.83</v>
      </c>
      <c r="P18">
        <f t="shared" si="2"/>
        <v>6.14</v>
      </c>
      <c r="Q18">
        <f t="shared" si="2"/>
        <v>5.23</v>
      </c>
      <c r="R18">
        <f t="shared" si="2"/>
        <v>2.94</v>
      </c>
      <c r="S18">
        <f t="shared" si="2"/>
        <v>4.5199999999999996</v>
      </c>
      <c r="T18">
        <f t="shared" si="2"/>
        <v>7.29</v>
      </c>
      <c r="U18">
        <f t="shared" si="2"/>
        <v>5.27</v>
      </c>
      <c r="V18">
        <f t="shared" si="2"/>
        <v>3.73</v>
      </c>
      <c r="X18" s="3" t="s">
        <v>34</v>
      </c>
      <c r="Y18" s="6">
        <v>0.94</v>
      </c>
      <c r="Z18" s="6">
        <v>0.77</v>
      </c>
      <c r="AB18" s="6">
        <v>0.94</v>
      </c>
      <c r="AC18" s="6">
        <v>0.84</v>
      </c>
    </row>
    <row r="19" spans="1:30" x14ac:dyDescent="0.25">
      <c r="A19" s="3" t="s">
        <v>22</v>
      </c>
      <c r="C19">
        <f>MEDIAN(C24:C55)</f>
        <v>6.2</v>
      </c>
      <c r="D19">
        <f t="shared" ref="D19:G19" si="3">MEDIAN(D24:D55)</f>
        <v>3.6</v>
      </c>
      <c r="E19">
        <f t="shared" si="3"/>
        <v>5.05</v>
      </c>
      <c r="F19">
        <f t="shared" si="3"/>
        <v>2.8</v>
      </c>
      <c r="G19">
        <f t="shared" si="3"/>
        <v>4.55</v>
      </c>
      <c r="H19">
        <f>MEDIAN(H24:H55)</f>
        <v>5.5</v>
      </c>
      <c r="I19">
        <f t="shared" ref="I19:V19" si="4">MEDIAN(I24:I55)</f>
        <v>4.2</v>
      </c>
      <c r="J19">
        <f t="shared" si="4"/>
        <v>1.55</v>
      </c>
      <c r="K19">
        <f t="shared" si="4"/>
        <v>5</v>
      </c>
      <c r="L19">
        <f t="shared" si="4"/>
        <v>2.5</v>
      </c>
      <c r="M19">
        <f t="shared" si="4"/>
        <v>6.6</v>
      </c>
      <c r="N19">
        <f t="shared" si="4"/>
        <v>1.3650000000000002</v>
      </c>
      <c r="O19">
        <f t="shared" si="4"/>
        <v>3.05</v>
      </c>
      <c r="P19">
        <f t="shared" si="4"/>
        <v>6</v>
      </c>
      <c r="Q19">
        <f t="shared" si="4"/>
        <v>5.09</v>
      </c>
      <c r="R19">
        <f t="shared" si="4"/>
        <v>1</v>
      </c>
      <c r="S19">
        <f t="shared" si="4"/>
        <v>3</v>
      </c>
      <c r="T19">
        <f t="shared" si="4"/>
        <v>7.15</v>
      </c>
      <c r="U19">
        <f t="shared" si="4"/>
        <v>4.7699999999999996</v>
      </c>
      <c r="V19">
        <f t="shared" si="4"/>
        <v>1.75</v>
      </c>
      <c r="X19" s="3" t="s">
        <v>36</v>
      </c>
      <c r="Y19" s="6">
        <f>AVERAGE(C16,D16,E16,G16)</f>
        <v>0.98750000000000004</v>
      </c>
      <c r="Z19" s="6">
        <f>AVERAGE(H16,I16,K16,L16)</f>
        <v>0.85</v>
      </c>
      <c r="AA19" s="6">
        <f>AVERAGE(V16,U16,S16,Q16,P16,O16,N16,M16)</f>
        <v>0.70624999999999993</v>
      </c>
      <c r="AB19" s="6">
        <f>F16</f>
        <v>1</v>
      </c>
      <c r="AC19" s="6">
        <f>AVERAGE(J16)</f>
        <v>0.3</v>
      </c>
      <c r="AD19" s="6">
        <f>AVERAGE(T16,R16)</f>
        <v>0.57499999999999996</v>
      </c>
    </row>
    <row r="20" spans="1:30" x14ac:dyDescent="0.25">
      <c r="A20" s="3" t="s">
        <v>23</v>
      </c>
      <c r="C20" s="8">
        <f>AVERAGE(C24:C55)</f>
        <v>6.0961538461538458</v>
      </c>
      <c r="D20" s="8">
        <f t="shared" ref="D20:G20" si="5">AVERAGE(D24:D55)</f>
        <v>3.6225000000000001</v>
      </c>
      <c r="E20" s="8">
        <f t="shared" si="5"/>
        <v>5.1399999999999988</v>
      </c>
      <c r="F20" s="8">
        <f t="shared" si="5"/>
        <v>2.6888888888888891</v>
      </c>
      <c r="G20" s="8">
        <f t="shared" si="5"/>
        <v>4.5375000000000005</v>
      </c>
      <c r="H20" s="8">
        <f>AVERAGE(H24:H55)</f>
        <v>5.5937500000000009</v>
      </c>
      <c r="I20" s="8">
        <f t="shared" ref="I20:V20" si="6">AVERAGE(I24:I55)</f>
        <v>3.9694444444444446</v>
      </c>
      <c r="J20" s="8">
        <f t="shared" si="6"/>
        <v>1.6218750000000002</v>
      </c>
      <c r="K20" s="8">
        <f t="shared" si="6"/>
        <v>5.004545454545454</v>
      </c>
      <c r="L20" s="8">
        <f t="shared" si="6"/>
        <v>2.6934999999999998</v>
      </c>
      <c r="M20" s="8">
        <f t="shared" si="6"/>
        <v>6.5227272727272725</v>
      </c>
      <c r="N20" s="8">
        <f t="shared" si="6"/>
        <v>1.3257142857142861</v>
      </c>
      <c r="O20" s="8">
        <f t="shared" si="6"/>
        <v>3.0428571428571436</v>
      </c>
      <c r="P20" s="8">
        <f t="shared" si="6"/>
        <v>6.0354545454545452</v>
      </c>
      <c r="Q20" s="8">
        <f t="shared" si="6"/>
        <v>4.9593333333333334</v>
      </c>
      <c r="R20" s="8">
        <f t="shared" si="6"/>
        <v>1.0588235294117647</v>
      </c>
      <c r="S20" s="8">
        <f t="shared" si="6"/>
        <v>2.9978571428571428</v>
      </c>
      <c r="T20" s="8">
        <f t="shared" si="6"/>
        <v>7.0500000000000007</v>
      </c>
      <c r="U20" s="8">
        <f t="shared" si="6"/>
        <v>4.5811111111111105</v>
      </c>
      <c r="V20" s="8">
        <f t="shared" si="6"/>
        <v>1.7715384615384613</v>
      </c>
      <c r="X20" s="9"/>
    </row>
    <row r="21" spans="1:30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30" x14ac:dyDescent="0.25">
      <c r="A22" s="3" t="s">
        <v>24</v>
      </c>
      <c r="C22" s="8">
        <f>STDEV(C24:C55)</f>
        <v>0.2911625680365541</v>
      </c>
      <c r="D22" s="8">
        <f t="shared" ref="D22:G22" si="7">STDEV(D24:D55)</f>
        <v>0.12441290700153024</v>
      </c>
      <c r="E22" s="8">
        <f t="shared" si="7"/>
        <v>0.19943670675178984</v>
      </c>
      <c r="F22" s="8">
        <f t="shared" si="7"/>
        <v>0.15365907428821474</v>
      </c>
      <c r="G22" s="8">
        <f t="shared" si="7"/>
        <v>0.1597989808656935</v>
      </c>
      <c r="H22" s="8">
        <f>STDEV(H24:H55)</f>
        <v>0.7523020226832583</v>
      </c>
      <c r="I22" s="8">
        <f t="shared" ref="I22:V22" si="8">STDEV(I24:I55)</f>
        <v>0.57730073946847404</v>
      </c>
      <c r="J22" s="8">
        <f t="shared" si="8"/>
        <v>0.42346536654922123</v>
      </c>
      <c r="K22" s="8">
        <f t="shared" si="8"/>
        <v>0.19423509653837726</v>
      </c>
      <c r="L22" s="8">
        <f t="shared" si="8"/>
        <v>0.56237536630935514</v>
      </c>
      <c r="M22" s="8">
        <f t="shared" si="8"/>
        <v>0.45462272070566173</v>
      </c>
      <c r="N22" s="8">
        <f t="shared" si="8"/>
        <v>0.24775031741698764</v>
      </c>
      <c r="O22" s="8">
        <f t="shared" si="8"/>
        <v>0.331579635902224</v>
      </c>
      <c r="P22" s="8">
        <f t="shared" si="8"/>
        <v>6.186495556672391E-2</v>
      </c>
      <c r="Q22" s="8">
        <f t="shared" si="8"/>
        <v>0.31376667096669747</v>
      </c>
      <c r="R22" s="8">
        <f t="shared" si="8"/>
        <v>0.25014701559635816</v>
      </c>
      <c r="S22" s="8">
        <f t="shared" si="8"/>
        <v>0.57730379379462804</v>
      </c>
      <c r="T22" s="8">
        <f t="shared" si="8"/>
        <v>0.22776083947860754</v>
      </c>
      <c r="U22" s="8">
        <f t="shared" si="8"/>
        <v>0.50120899584538792</v>
      </c>
      <c r="V22" s="8">
        <f t="shared" si="8"/>
        <v>0.17033526518047448</v>
      </c>
      <c r="X22" s="9"/>
    </row>
    <row r="23" spans="1:30" x14ac:dyDescent="0.25">
      <c r="A23" s="3"/>
    </row>
    <row r="24" spans="1:30" x14ac:dyDescent="0.25">
      <c r="A24" t="s">
        <v>25</v>
      </c>
      <c r="C24">
        <v>6</v>
      </c>
      <c r="D24">
        <v>3.6</v>
      </c>
      <c r="E24">
        <v>5</v>
      </c>
      <c r="F24">
        <v>2.6</v>
      </c>
      <c r="G24">
        <v>4.5</v>
      </c>
      <c r="H24">
        <v>6</v>
      </c>
      <c r="I24">
        <v>4.5</v>
      </c>
      <c r="J24">
        <v>2</v>
      </c>
      <c r="K24">
        <v>5</v>
      </c>
      <c r="L24">
        <v>2.5</v>
      </c>
      <c r="M24">
        <v>6.5</v>
      </c>
      <c r="N24">
        <v>1</v>
      </c>
      <c r="O24">
        <v>3.2</v>
      </c>
      <c r="P24">
        <v>6</v>
      </c>
      <c r="Q24">
        <v>5</v>
      </c>
      <c r="R24">
        <v>1.9</v>
      </c>
      <c r="S24">
        <v>3</v>
      </c>
      <c r="T24">
        <v>6.5</v>
      </c>
      <c r="U24">
        <v>4.3</v>
      </c>
      <c r="V24">
        <v>2</v>
      </c>
      <c r="X24" s="9"/>
    </row>
    <row r="25" spans="1:30" x14ac:dyDescent="0.25">
      <c r="C25">
        <v>6.2</v>
      </c>
      <c r="D25">
        <v>3.8</v>
      </c>
      <c r="E25">
        <v>4.9000000000000004</v>
      </c>
      <c r="F25">
        <v>2.7</v>
      </c>
      <c r="G25">
        <v>4.2</v>
      </c>
      <c r="H25">
        <v>6.3</v>
      </c>
      <c r="I25">
        <v>4.2</v>
      </c>
      <c r="J25">
        <v>2.2000000000000002</v>
      </c>
      <c r="K25">
        <v>5</v>
      </c>
      <c r="L25">
        <v>3.35</v>
      </c>
      <c r="M25">
        <v>5.2</v>
      </c>
      <c r="N25">
        <v>1.9</v>
      </c>
      <c r="O25">
        <v>3.6</v>
      </c>
      <c r="P25">
        <v>6</v>
      </c>
      <c r="Q25">
        <v>5.0999999999999996</v>
      </c>
      <c r="R25">
        <v>1.2</v>
      </c>
      <c r="S25">
        <v>4.2</v>
      </c>
      <c r="T25">
        <v>7</v>
      </c>
      <c r="U25">
        <v>4</v>
      </c>
      <c r="V25">
        <v>2</v>
      </c>
    </row>
    <row r="26" spans="1:30" x14ac:dyDescent="0.25">
      <c r="C26">
        <v>6</v>
      </c>
      <c r="D26">
        <v>3.5</v>
      </c>
      <c r="E26">
        <v>5</v>
      </c>
      <c r="F26">
        <v>2.8</v>
      </c>
      <c r="G26">
        <v>4.5</v>
      </c>
      <c r="H26">
        <v>5</v>
      </c>
      <c r="I26">
        <v>3.4</v>
      </c>
      <c r="J26">
        <v>2</v>
      </c>
      <c r="K26">
        <v>4.75</v>
      </c>
      <c r="L26">
        <v>3.25</v>
      </c>
      <c r="M26">
        <v>6.5</v>
      </c>
      <c r="N26">
        <v>1</v>
      </c>
      <c r="O26">
        <v>3</v>
      </c>
      <c r="P26">
        <v>6.15</v>
      </c>
      <c r="Q26">
        <v>4.9000000000000004</v>
      </c>
      <c r="R26">
        <v>1.2</v>
      </c>
      <c r="S26">
        <v>3.9</v>
      </c>
      <c r="T26">
        <v>7</v>
      </c>
      <c r="U26">
        <v>4.2</v>
      </c>
      <c r="V26">
        <v>1.9</v>
      </c>
    </row>
    <row r="27" spans="1:30" x14ac:dyDescent="0.25">
      <c r="C27">
        <v>6.2</v>
      </c>
      <c r="D27">
        <v>3.6</v>
      </c>
      <c r="E27">
        <v>5.5</v>
      </c>
      <c r="F27">
        <v>2.4</v>
      </c>
      <c r="G27">
        <v>4.7</v>
      </c>
      <c r="H27">
        <v>6.3</v>
      </c>
      <c r="I27">
        <v>2.5</v>
      </c>
      <c r="J27">
        <v>1.5</v>
      </c>
      <c r="K27">
        <v>4.9000000000000004</v>
      </c>
      <c r="L27">
        <v>3.3</v>
      </c>
      <c r="M27">
        <v>6.6</v>
      </c>
      <c r="N27">
        <v>1.6</v>
      </c>
      <c r="O27">
        <v>3.4</v>
      </c>
      <c r="P27">
        <v>6</v>
      </c>
      <c r="Q27">
        <v>3.9</v>
      </c>
      <c r="R27">
        <v>1</v>
      </c>
      <c r="S27">
        <v>3</v>
      </c>
      <c r="T27">
        <v>7</v>
      </c>
      <c r="U27">
        <v>4.8499999999999996</v>
      </c>
      <c r="V27">
        <v>2</v>
      </c>
      <c r="X27" s="3"/>
    </row>
    <row r="28" spans="1:30" x14ac:dyDescent="0.25">
      <c r="C28">
        <v>6.15</v>
      </c>
      <c r="D28">
        <v>3.5</v>
      </c>
      <c r="E28">
        <v>5.05</v>
      </c>
      <c r="F28">
        <v>2.8</v>
      </c>
      <c r="G28">
        <v>4.5</v>
      </c>
      <c r="H28">
        <v>4.8</v>
      </c>
      <c r="I28">
        <v>4.4000000000000004</v>
      </c>
      <c r="J28">
        <v>1.5</v>
      </c>
      <c r="K28">
        <v>4.7</v>
      </c>
      <c r="L28">
        <v>2.5</v>
      </c>
      <c r="M28">
        <v>6.6</v>
      </c>
      <c r="N28">
        <v>1</v>
      </c>
      <c r="O28">
        <v>3.2</v>
      </c>
      <c r="P28">
        <v>6</v>
      </c>
      <c r="Q28">
        <v>5.2</v>
      </c>
      <c r="R28">
        <v>1</v>
      </c>
      <c r="S28">
        <v>3.25</v>
      </c>
      <c r="T28">
        <v>7.2</v>
      </c>
      <c r="U28">
        <v>5</v>
      </c>
      <c r="V28">
        <v>1.5</v>
      </c>
      <c r="X28" s="9"/>
    </row>
    <row r="29" spans="1:30" x14ac:dyDescent="0.25">
      <c r="C29">
        <v>5.2</v>
      </c>
      <c r="D29">
        <v>3.5</v>
      </c>
      <c r="E29">
        <v>5.2</v>
      </c>
      <c r="F29">
        <v>2.8</v>
      </c>
      <c r="G29">
        <v>4.5999999999999996</v>
      </c>
      <c r="H29">
        <v>4.5</v>
      </c>
      <c r="I29">
        <v>4.4000000000000004</v>
      </c>
      <c r="J29">
        <v>1.75</v>
      </c>
      <c r="K29">
        <v>5</v>
      </c>
      <c r="L29">
        <v>3.3</v>
      </c>
      <c r="M29">
        <v>6.6</v>
      </c>
      <c r="N29">
        <v>1.4</v>
      </c>
      <c r="O29">
        <v>3.4</v>
      </c>
      <c r="P29">
        <v>6</v>
      </c>
      <c r="Q29">
        <v>4.8</v>
      </c>
      <c r="R29">
        <v>1.1499999999999999</v>
      </c>
      <c r="S29">
        <v>3</v>
      </c>
      <c r="T29">
        <v>7.15</v>
      </c>
      <c r="U29">
        <v>4.9000000000000004</v>
      </c>
      <c r="V29">
        <v>1.5</v>
      </c>
    </row>
    <row r="30" spans="1:30" x14ac:dyDescent="0.25">
      <c r="C30">
        <v>6.2</v>
      </c>
      <c r="D30">
        <v>3.7</v>
      </c>
      <c r="E30">
        <v>5</v>
      </c>
      <c r="F30">
        <v>2.8</v>
      </c>
      <c r="G30">
        <v>4.5999999999999996</v>
      </c>
      <c r="H30">
        <v>6.5</v>
      </c>
      <c r="I30">
        <v>4.2</v>
      </c>
      <c r="J30">
        <v>1.9</v>
      </c>
      <c r="K30">
        <v>4.8499999999999996</v>
      </c>
      <c r="L30">
        <v>3.5</v>
      </c>
      <c r="M30">
        <v>6.7</v>
      </c>
      <c r="N30">
        <v>1.4</v>
      </c>
      <c r="O30">
        <v>2.6</v>
      </c>
      <c r="P30">
        <v>6.1</v>
      </c>
      <c r="Q30">
        <v>5.0999999999999996</v>
      </c>
      <c r="R30">
        <v>1</v>
      </c>
      <c r="S30">
        <v>3</v>
      </c>
      <c r="T30">
        <v>7.25</v>
      </c>
      <c r="U30">
        <v>4.3</v>
      </c>
      <c r="V30">
        <v>1.75</v>
      </c>
      <c r="X30" s="9"/>
    </row>
    <row r="31" spans="1:30" x14ac:dyDescent="0.25">
      <c r="C31">
        <v>6.2</v>
      </c>
      <c r="D31">
        <v>3.78</v>
      </c>
      <c r="E31">
        <v>5.25</v>
      </c>
      <c r="F31">
        <v>2.5</v>
      </c>
      <c r="G31">
        <v>4.7</v>
      </c>
      <c r="H31">
        <v>5</v>
      </c>
      <c r="I31">
        <v>4.5</v>
      </c>
      <c r="J31">
        <v>2.2000000000000002</v>
      </c>
      <c r="K31">
        <v>5.2</v>
      </c>
      <c r="L31">
        <v>2.5</v>
      </c>
      <c r="M31">
        <v>6.6</v>
      </c>
      <c r="N31">
        <v>1.3</v>
      </c>
      <c r="O31">
        <v>3.3</v>
      </c>
      <c r="P31">
        <v>6</v>
      </c>
      <c r="Q31">
        <v>5</v>
      </c>
      <c r="R31">
        <v>1</v>
      </c>
      <c r="S31">
        <v>3</v>
      </c>
      <c r="T31">
        <v>7.2</v>
      </c>
      <c r="U31">
        <v>4.9000000000000004</v>
      </c>
      <c r="V31">
        <v>1.79</v>
      </c>
    </row>
    <row r="32" spans="1:30" x14ac:dyDescent="0.25">
      <c r="C32">
        <v>6</v>
      </c>
      <c r="E32">
        <v>5.3599999999999897</v>
      </c>
      <c r="F32">
        <v>2.8</v>
      </c>
      <c r="H32">
        <v>5</v>
      </c>
      <c r="I32">
        <v>4.2</v>
      </c>
      <c r="J32">
        <v>1.5</v>
      </c>
      <c r="K32">
        <v>5.15</v>
      </c>
      <c r="L32">
        <v>3.3</v>
      </c>
      <c r="M32">
        <v>6.8</v>
      </c>
      <c r="N32">
        <v>1.39</v>
      </c>
      <c r="O32">
        <v>3.1</v>
      </c>
      <c r="P32">
        <v>6</v>
      </c>
      <c r="Q32">
        <v>5.15</v>
      </c>
      <c r="R32">
        <v>1</v>
      </c>
      <c r="S32">
        <v>3</v>
      </c>
      <c r="T32">
        <v>7.15</v>
      </c>
      <c r="U32">
        <v>5.0999999999999996</v>
      </c>
      <c r="V32">
        <v>1.65</v>
      </c>
      <c r="X32" s="9"/>
    </row>
    <row r="33" spans="3:24" x14ac:dyDescent="0.25">
      <c r="C33">
        <v>6.2</v>
      </c>
      <c r="H33">
        <v>5</v>
      </c>
      <c r="I33">
        <v>4</v>
      </c>
      <c r="J33">
        <v>1.8</v>
      </c>
      <c r="K33">
        <v>5.2</v>
      </c>
      <c r="L33">
        <v>2.5</v>
      </c>
      <c r="M33">
        <v>6.85</v>
      </c>
      <c r="N33">
        <v>1.39</v>
      </c>
      <c r="O33">
        <v>2.5499999999999998</v>
      </c>
      <c r="P33">
        <v>6</v>
      </c>
      <c r="Q33">
        <v>4.8499999999999996</v>
      </c>
      <c r="R33">
        <v>1</v>
      </c>
      <c r="S33">
        <v>3</v>
      </c>
      <c r="U33">
        <v>4.3</v>
      </c>
      <c r="V33">
        <v>1.8</v>
      </c>
    </row>
    <row r="34" spans="3:24" x14ac:dyDescent="0.25">
      <c r="C34">
        <v>6.3</v>
      </c>
      <c r="H34">
        <v>4.8</v>
      </c>
      <c r="I34">
        <v>4.2</v>
      </c>
      <c r="J34">
        <v>1.5</v>
      </c>
      <c r="K34">
        <v>5.3</v>
      </c>
      <c r="L34">
        <v>2.9</v>
      </c>
      <c r="M34">
        <v>6.8</v>
      </c>
      <c r="N34">
        <v>1.37</v>
      </c>
      <c r="O34">
        <v>3</v>
      </c>
      <c r="P34">
        <v>6.14</v>
      </c>
      <c r="Q34">
        <v>5.09</v>
      </c>
      <c r="R34">
        <v>1.05</v>
      </c>
      <c r="S34">
        <v>2.7</v>
      </c>
      <c r="U34">
        <v>5</v>
      </c>
      <c r="V34">
        <v>1.7</v>
      </c>
      <c r="X34" s="9"/>
    </row>
    <row r="35" spans="3:24" x14ac:dyDescent="0.25">
      <c r="C35">
        <v>6.35</v>
      </c>
      <c r="H35">
        <v>6.4</v>
      </c>
      <c r="I35">
        <v>4</v>
      </c>
      <c r="J35">
        <v>1.5</v>
      </c>
      <c r="L35">
        <v>3.25</v>
      </c>
      <c r="N35">
        <v>1.36</v>
      </c>
      <c r="O35">
        <v>2.9</v>
      </c>
      <c r="Q35">
        <v>5.0999999999999996</v>
      </c>
      <c r="R35">
        <v>0.75</v>
      </c>
      <c r="S35">
        <v>1.91</v>
      </c>
      <c r="U35">
        <v>5</v>
      </c>
      <c r="V35">
        <v>1.74</v>
      </c>
    </row>
    <row r="36" spans="3:24" x14ac:dyDescent="0.25">
      <c r="C36">
        <v>6.25</v>
      </c>
      <c r="H36">
        <v>5</v>
      </c>
      <c r="I36">
        <v>4.45</v>
      </c>
      <c r="J36">
        <v>1.6</v>
      </c>
      <c r="L36">
        <v>3</v>
      </c>
      <c r="N36">
        <v>1.35</v>
      </c>
      <c r="O36">
        <v>2.75</v>
      </c>
      <c r="Q36">
        <v>5.0999999999999996</v>
      </c>
      <c r="R36">
        <v>1</v>
      </c>
      <c r="S36">
        <v>2.86</v>
      </c>
      <c r="U36">
        <v>5.0999999999999996</v>
      </c>
      <c r="V36">
        <v>1.7</v>
      </c>
      <c r="X36" s="9"/>
    </row>
    <row r="37" spans="3:24" x14ac:dyDescent="0.25">
      <c r="H37">
        <v>6.4</v>
      </c>
      <c r="I37">
        <v>4.2</v>
      </c>
      <c r="J37">
        <v>0.75</v>
      </c>
      <c r="L37">
        <v>2.5</v>
      </c>
      <c r="N37">
        <v>1.1000000000000001</v>
      </c>
      <c r="O37">
        <v>2.6</v>
      </c>
      <c r="Q37">
        <v>5.0999999999999996</v>
      </c>
      <c r="R37">
        <v>1.1000000000000001</v>
      </c>
      <c r="S37">
        <v>2.15</v>
      </c>
      <c r="U37">
        <v>5.05</v>
      </c>
    </row>
    <row r="38" spans="3:24" x14ac:dyDescent="0.25">
      <c r="H38">
        <v>6.5</v>
      </c>
      <c r="I38">
        <v>4.2</v>
      </c>
      <c r="J38">
        <v>1.5</v>
      </c>
      <c r="L38">
        <v>2.5</v>
      </c>
      <c r="Q38">
        <v>5</v>
      </c>
      <c r="R38">
        <v>0.75</v>
      </c>
      <c r="U38">
        <v>4.25</v>
      </c>
    </row>
    <row r="39" spans="3:24" x14ac:dyDescent="0.25">
      <c r="H39">
        <v>6</v>
      </c>
      <c r="I39">
        <v>3</v>
      </c>
      <c r="J39">
        <v>0.75</v>
      </c>
      <c r="L39">
        <v>2</v>
      </c>
      <c r="R39">
        <v>0.9</v>
      </c>
      <c r="U39">
        <v>3.25</v>
      </c>
    </row>
    <row r="40" spans="3:24" x14ac:dyDescent="0.25">
      <c r="I40">
        <v>4</v>
      </c>
      <c r="L40">
        <v>2.02</v>
      </c>
      <c r="R40">
        <v>1</v>
      </c>
      <c r="U40">
        <v>4.2699999999999996</v>
      </c>
    </row>
    <row r="41" spans="3:24" x14ac:dyDescent="0.25">
      <c r="I41">
        <v>3.1</v>
      </c>
      <c r="L41">
        <v>2</v>
      </c>
      <c r="U41">
        <v>4.6900000000000004</v>
      </c>
    </row>
    <row r="42" spans="3:24" x14ac:dyDescent="0.25">
      <c r="L42">
        <v>1.8</v>
      </c>
    </row>
    <row r="43" spans="3:24" x14ac:dyDescent="0.25">
      <c r="L43">
        <v>1.9</v>
      </c>
    </row>
  </sheetData>
  <mergeCells count="2">
    <mergeCell ref="Y16:AA16"/>
    <mergeCell ref="AB16:AD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50"/>
  <sheetViews>
    <sheetView workbookViewId="0">
      <selection activeCell="X11" sqref="X11:AL13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49</v>
      </c>
      <c r="C1" s="12" t="s">
        <v>0</v>
      </c>
      <c r="D1" s="2"/>
      <c r="E1" s="2"/>
      <c r="F1" s="2"/>
      <c r="G1" s="2"/>
      <c r="H1" s="3" t="s">
        <v>30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6.49</v>
      </c>
      <c r="D3">
        <v>3.81</v>
      </c>
      <c r="E3">
        <v>5.45</v>
      </c>
      <c r="F3">
        <v>2.82</v>
      </c>
      <c r="G3">
        <v>4.71</v>
      </c>
      <c r="H3">
        <v>6.56</v>
      </c>
      <c r="I3">
        <v>4.8</v>
      </c>
      <c r="J3">
        <v>2.86</v>
      </c>
      <c r="K3">
        <v>5.25</v>
      </c>
      <c r="L3">
        <v>3.73</v>
      </c>
      <c r="M3">
        <v>6.8199999999999896</v>
      </c>
      <c r="N3">
        <v>3.34</v>
      </c>
      <c r="O3">
        <v>4.83</v>
      </c>
      <c r="P3">
        <v>6.14</v>
      </c>
      <c r="Q3">
        <v>5.23</v>
      </c>
      <c r="R3">
        <v>2.94</v>
      </c>
      <c r="S3">
        <v>4.5199999999999996</v>
      </c>
      <c r="T3">
        <v>7.29</v>
      </c>
      <c r="U3">
        <v>5.27</v>
      </c>
      <c r="V3">
        <v>3.73</v>
      </c>
    </row>
    <row r="4" spans="1:38" x14ac:dyDescent="0.25">
      <c r="A4" s="4"/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6.56</v>
      </c>
      <c r="D7">
        <v>3.91</v>
      </c>
      <c r="E7">
        <v>5.56</v>
      </c>
      <c r="F7">
        <v>2.77</v>
      </c>
      <c r="G7">
        <v>4.8099999999999996</v>
      </c>
      <c r="H7">
        <v>6.68</v>
      </c>
      <c r="I7">
        <v>4.49</v>
      </c>
      <c r="J7">
        <v>2.25</v>
      </c>
      <c r="K7">
        <v>5.17</v>
      </c>
      <c r="L7">
        <v>3.45</v>
      </c>
      <c r="M7">
        <v>7.09</v>
      </c>
      <c r="N7">
        <v>1.81</v>
      </c>
      <c r="O7">
        <v>3.81</v>
      </c>
      <c r="P7">
        <v>6.21</v>
      </c>
      <c r="Q7">
        <v>5.17</v>
      </c>
      <c r="R7">
        <v>3.25</v>
      </c>
      <c r="S7">
        <v>3.85</v>
      </c>
      <c r="T7">
        <v>7.1099999999999897</v>
      </c>
      <c r="U7">
        <v>5.17</v>
      </c>
      <c r="V7">
        <v>3.52</v>
      </c>
    </row>
    <row r="8" spans="1:38" x14ac:dyDescent="0.25">
      <c r="B8" t="s">
        <v>17</v>
      </c>
      <c r="C8">
        <v>6.55</v>
      </c>
      <c r="D8">
        <v>4</v>
      </c>
      <c r="E8">
        <v>5.6</v>
      </c>
      <c r="F8">
        <v>2.71</v>
      </c>
      <c r="G8">
        <v>4.8899999999999997</v>
      </c>
      <c r="H8">
        <v>6.72</v>
      </c>
      <c r="I8">
        <v>4.47</v>
      </c>
      <c r="J8">
        <v>2.4</v>
      </c>
      <c r="K8">
        <v>5.2</v>
      </c>
      <c r="L8">
        <v>3.55</v>
      </c>
      <c r="M8">
        <v>6.95</v>
      </c>
      <c r="N8">
        <v>1.62</v>
      </c>
      <c r="O8">
        <v>3.8</v>
      </c>
      <c r="P8">
        <v>6.2</v>
      </c>
      <c r="Q8">
        <v>5.25</v>
      </c>
      <c r="R8">
        <v>3</v>
      </c>
      <c r="S8">
        <v>3.5</v>
      </c>
      <c r="T8">
        <v>7.1</v>
      </c>
      <c r="U8">
        <v>5.25</v>
      </c>
      <c r="V8">
        <v>4.5</v>
      </c>
    </row>
    <row r="9" spans="1:38" x14ac:dyDescent="0.25">
      <c r="B9" t="s">
        <v>18</v>
      </c>
      <c r="C9">
        <v>6.44</v>
      </c>
      <c r="D9">
        <v>3.87</v>
      </c>
      <c r="E9">
        <v>5.52</v>
      </c>
      <c r="F9">
        <v>2.78</v>
      </c>
      <c r="G9">
        <v>4.83</v>
      </c>
      <c r="H9">
        <v>6.68</v>
      </c>
      <c r="I9">
        <v>4.5199999999999996</v>
      </c>
      <c r="J9">
        <v>2.2799999999999998</v>
      </c>
      <c r="K9">
        <v>5.79</v>
      </c>
      <c r="L9">
        <v>3.38</v>
      </c>
      <c r="M9">
        <v>7.1</v>
      </c>
      <c r="N9">
        <v>1.62</v>
      </c>
      <c r="O9">
        <v>5.2</v>
      </c>
      <c r="P9">
        <v>6.34</v>
      </c>
      <c r="Q9">
        <v>5.52</v>
      </c>
      <c r="R9">
        <v>2.41</v>
      </c>
      <c r="S9">
        <v>3.31</v>
      </c>
      <c r="T9">
        <v>8.01</v>
      </c>
      <c r="U9">
        <v>5.72</v>
      </c>
      <c r="V9">
        <v>3.58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0</v>
      </c>
      <c r="I11">
        <v>1</v>
      </c>
      <c r="J11">
        <v>1</v>
      </c>
      <c r="K11">
        <v>0</v>
      </c>
      <c r="L11">
        <v>1</v>
      </c>
      <c r="M11">
        <v>0</v>
      </c>
      <c r="N11">
        <v>1</v>
      </c>
      <c r="O11">
        <v>1</v>
      </c>
      <c r="P11">
        <v>0</v>
      </c>
      <c r="Q11">
        <v>0</v>
      </c>
      <c r="R11">
        <v>1</v>
      </c>
      <c r="S11">
        <v>1</v>
      </c>
      <c r="T11">
        <v>0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</row>
    <row r="12" spans="1:38" x14ac:dyDescent="0.25">
      <c r="B12" t="s">
        <v>17</v>
      </c>
      <c r="H12">
        <v>0</v>
      </c>
      <c r="I12">
        <v>1</v>
      </c>
      <c r="J12">
        <v>1</v>
      </c>
      <c r="K12">
        <v>0</v>
      </c>
      <c r="L12">
        <v>1</v>
      </c>
      <c r="M12">
        <v>0</v>
      </c>
      <c r="N12">
        <v>1</v>
      </c>
      <c r="O12">
        <v>1</v>
      </c>
      <c r="P12">
        <v>0</v>
      </c>
      <c r="Q12">
        <v>0</v>
      </c>
      <c r="R12">
        <v>1</v>
      </c>
      <c r="S12">
        <v>1</v>
      </c>
      <c r="T12">
        <v>0</v>
      </c>
      <c r="U12">
        <v>0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</row>
    <row r="13" spans="1:38" x14ac:dyDescent="0.25">
      <c r="B13" t="s">
        <v>18</v>
      </c>
      <c r="H13">
        <v>0</v>
      </c>
      <c r="I13">
        <v>1</v>
      </c>
      <c r="J13">
        <v>1</v>
      </c>
      <c r="K13">
        <v>0</v>
      </c>
      <c r="L13">
        <v>1</v>
      </c>
      <c r="M13">
        <v>0</v>
      </c>
      <c r="N13">
        <v>1</v>
      </c>
      <c r="O13">
        <v>0</v>
      </c>
      <c r="P13">
        <v>0</v>
      </c>
      <c r="Q13">
        <v>0</v>
      </c>
      <c r="R13">
        <v>1</v>
      </c>
      <c r="S13">
        <v>1</v>
      </c>
      <c r="T13">
        <v>0</v>
      </c>
      <c r="U13">
        <v>0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1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G14" s="3" t="s">
        <v>28</v>
      </c>
      <c r="H14" s="3">
        <f>SUM(X11:AB13)</f>
        <v>0</v>
      </c>
      <c r="I14" s="5">
        <f>H14/15</f>
        <v>0</v>
      </c>
      <c r="K14" s="3" t="s">
        <v>29</v>
      </c>
      <c r="L14" s="3">
        <f>SUM(AC11:AL13)</f>
        <v>1</v>
      </c>
      <c r="M14" s="5">
        <f>L14/30</f>
        <v>3.3333333333333333E-2</v>
      </c>
    </row>
    <row r="15" spans="1:38" x14ac:dyDescent="0.25">
      <c r="A15" s="3" t="s">
        <v>27</v>
      </c>
      <c r="H15">
        <f>SUM(X11:X13)</f>
        <v>0</v>
      </c>
      <c r="I15">
        <f>SUM(Y11:Y13)</f>
        <v>0</v>
      </c>
      <c r="J15">
        <f>SUM(Z11:Z13)</f>
        <v>0</v>
      </c>
      <c r="K15">
        <f>SUM(AA11:AA13)</f>
        <v>0</v>
      </c>
      <c r="L15">
        <f>SUM(AB11:AB13)</f>
        <v>0</v>
      </c>
      <c r="M15">
        <v>0.04</v>
      </c>
      <c r="N15">
        <v>0.96</v>
      </c>
      <c r="O15">
        <v>0.67500000000000004</v>
      </c>
      <c r="P15">
        <v>0.35</v>
      </c>
      <c r="Q15">
        <v>0.55000000000000004</v>
      </c>
      <c r="R15">
        <v>0.92500000000000004</v>
      </c>
      <c r="S15">
        <v>0.91</v>
      </c>
      <c r="T15">
        <v>0.45</v>
      </c>
      <c r="U15">
        <v>0.55500000000000005</v>
      </c>
      <c r="V15">
        <v>0.52500000000000002</v>
      </c>
      <c r="X15" s="3"/>
      <c r="AC15">
        <f>M15</f>
        <v>0.04</v>
      </c>
      <c r="AD15">
        <f t="shared" ref="AD15:AL15" si="1">N15</f>
        <v>0.96</v>
      </c>
      <c r="AE15">
        <f t="shared" si="1"/>
        <v>0.67500000000000004</v>
      </c>
      <c r="AF15">
        <f t="shared" si="1"/>
        <v>0.35</v>
      </c>
      <c r="AG15">
        <f t="shared" si="1"/>
        <v>0.55000000000000004</v>
      </c>
      <c r="AH15">
        <f t="shared" si="1"/>
        <v>0.92500000000000004</v>
      </c>
      <c r="AI15">
        <f t="shared" si="1"/>
        <v>0.91</v>
      </c>
      <c r="AJ15">
        <f t="shared" si="1"/>
        <v>0.45</v>
      </c>
      <c r="AK15">
        <f t="shared" si="1"/>
        <v>0.55500000000000005</v>
      </c>
      <c r="AL15">
        <f t="shared" si="1"/>
        <v>0.52500000000000002</v>
      </c>
    </row>
    <row r="16" spans="1:38" x14ac:dyDescent="0.25">
      <c r="A16" s="3" t="s">
        <v>21</v>
      </c>
      <c r="C16" s="6">
        <v>0.95</v>
      </c>
      <c r="D16" s="6">
        <v>1</v>
      </c>
      <c r="E16" s="6">
        <v>1</v>
      </c>
      <c r="F16" s="6">
        <v>1</v>
      </c>
      <c r="G16" s="6">
        <v>1</v>
      </c>
      <c r="H16" s="7">
        <v>0.95</v>
      </c>
      <c r="I16" s="7">
        <v>0.85</v>
      </c>
      <c r="J16" s="7">
        <v>0.7</v>
      </c>
      <c r="K16" s="7">
        <v>0.9</v>
      </c>
      <c r="L16" s="7">
        <v>0.35</v>
      </c>
      <c r="M16" s="7">
        <v>1</v>
      </c>
      <c r="N16" s="7">
        <v>1</v>
      </c>
      <c r="O16" s="7">
        <v>0.6</v>
      </c>
      <c r="P16" s="7">
        <v>0.85</v>
      </c>
      <c r="Q16" s="7">
        <v>0.95</v>
      </c>
      <c r="R16" s="7">
        <v>0.5</v>
      </c>
      <c r="S16" s="7">
        <v>0.85</v>
      </c>
      <c r="T16" s="7">
        <v>1</v>
      </c>
      <c r="U16" s="7">
        <v>1</v>
      </c>
      <c r="V16" s="7">
        <v>0.85</v>
      </c>
      <c r="Y16" s="23" t="s">
        <v>32</v>
      </c>
      <c r="Z16" s="23"/>
      <c r="AA16" s="23"/>
      <c r="AB16" s="24" t="s">
        <v>33</v>
      </c>
      <c r="AC16" s="24"/>
      <c r="AD16" s="24"/>
    </row>
    <row r="17" spans="1:30" x14ac:dyDescent="0.25">
      <c r="A17" s="3"/>
      <c r="G17" s="6"/>
      <c r="L17" s="6"/>
      <c r="V17" s="6"/>
      <c r="Y17" s="12" t="s">
        <v>31</v>
      </c>
      <c r="Z17" s="12" t="s">
        <v>30</v>
      </c>
      <c r="AA17" s="3" t="s">
        <v>35</v>
      </c>
      <c r="AB17" s="12" t="s">
        <v>31</v>
      </c>
      <c r="AC17" s="12" t="s">
        <v>30</v>
      </c>
      <c r="AD17" s="12" t="s">
        <v>35</v>
      </c>
    </row>
    <row r="18" spans="1:30" x14ac:dyDescent="0.25">
      <c r="A18" s="3" t="s">
        <v>13</v>
      </c>
      <c r="C18">
        <f>C3</f>
        <v>6.49</v>
      </c>
      <c r="D18">
        <f t="shared" ref="D18:V18" si="2">D3</f>
        <v>3.81</v>
      </c>
      <c r="E18">
        <f t="shared" si="2"/>
        <v>5.45</v>
      </c>
      <c r="F18">
        <f t="shared" si="2"/>
        <v>2.82</v>
      </c>
      <c r="G18">
        <f t="shared" si="2"/>
        <v>4.71</v>
      </c>
      <c r="H18">
        <f t="shared" si="2"/>
        <v>6.56</v>
      </c>
      <c r="I18">
        <f t="shared" si="2"/>
        <v>4.8</v>
      </c>
      <c r="J18">
        <f t="shared" si="2"/>
        <v>2.86</v>
      </c>
      <c r="K18">
        <f t="shared" si="2"/>
        <v>5.25</v>
      </c>
      <c r="L18">
        <f t="shared" si="2"/>
        <v>3.73</v>
      </c>
      <c r="M18">
        <f t="shared" si="2"/>
        <v>6.8199999999999896</v>
      </c>
      <c r="N18">
        <f t="shared" si="2"/>
        <v>3.34</v>
      </c>
      <c r="O18">
        <f t="shared" si="2"/>
        <v>4.83</v>
      </c>
      <c r="P18">
        <f t="shared" si="2"/>
        <v>6.14</v>
      </c>
      <c r="Q18">
        <f t="shared" si="2"/>
        <v>5.23</v>
      </c>
      <c r="R18">
        <f t="shared" si="2"/>
        <v>2.94</v>
      </c>
      <c r="S18">
        <f t="shared" si="2"/>
        <v>4.5199999999999996</v>
      </c>
      <c r="T18">
        <f t="shared" si="2"/>
        <v>7.29</v>
      </c>
      <c r="U18">
        <f t="shared" si="2"/>
        <v>5.27</v>
      </c>
      <c r="V18">
        <f t="shared" si="2"/>
        <v>3.73</v>
      </c>
      <c r="X18" s="3" t="s">
        <v>34</v>
      </c>
      <c r="Y18" s="6">
        <v>0.94</v>
      </c>
      <c r="Z18" s="6">
        <v>0.77</v>
      </c>
      <c r="AB18" s="6">
        <v>0.94</v>
      </c>
      <c r="AC18" s="6">
        <v>0.84</v>
      </c>
    </row>
    <row r="19" spans="1:30" x14ac:dyDescent="0.25">
      <c r="A19" s="3" t="s">
        <v>22</v>
      </c>
      <c r="C19">
        <f>MEDIAN(C24:C55)</f>
        <v>6.3</v>
      </c>
      <c r="D19">
        <f t="shared" ref="D19:G19" si="3">MEDIAN(D24:D55)</f>
        <v>3.7</v>
      </c>
      <c r="E19">
        <f t="shared" si="3"/>
        <v>5.35</v>
      </c>
      <c r="F19">
        <f t="shared" si="3"/>
        <v>2.6</v>
      </c>
      <c r="G19">
        <f t="shared" si="3"/>
        <v>4.6950000000000003</v>
      </c>
      <c r="H19">
        <f>MEDIAN(H24:H55)</f>
        <v>6.5250000000000004</v>
      </c>
      <c r="I19">
        <f t="shared" ref="I19:V19" si="4">MEDIAN(I24:I55)</f>
        <v>4.3450000000000006</v>
      </c>
      <c r="J19">
        <f t="shared" si="4"/>
        <v>2</v>
      </c>
      <c r="K19">
        <f t="shared" si="4"/>
        <v>5</v>
      </c>
      <c r="L19">
        <f t="shared" si="4"/>
        <v>3</v>
      </c>
      <c r="M19">
        <f t="shared" si="4"/>
        <v>6.8</v>
      </c>
      <c r="N19">
        <f t="shared" si="4"/>
        <v>1.2250000000000001</v>
      </c>
      <c r="O19">
        <f t="shared" si="4"/>
        <v>3</v>
      </c>
      <c r="P19">
        <f t="shared" si="4"/>
        <v>6</v>
      </c>
      <c r="Q19">
        <f t="shared" si="4"/>
        <v>5</v>
      </c>
      <c r="R19">
        <f t="shared" si="4"/>
        <v>1.7000000000000002</v>
      </c>
      <c r="S19">
        <f t="shared" si="4"/>
        <v>2.6</v>
      </c>
      <c r="T19">
        <f t="shared" si="4"/>
        <v>6.95</v>
      </c>
      <c r="U19">
        <f t="shared" si="4"/>
        <v>5</v>
      </c>
      <c r="V19">
        <f t="shared" si="4"/>
        <v>2.5</v>
      </c>
      <c r="X19" s="3" t="s">
        <v>36</v>
      </c>
      <c r="Y19" s="6">
        <f>AVERAGE(C16,D16,E16,G16)</f>
        <v>0.98750000000000004</v>
      </c>
      <c r="Z19" s="6">
        <f>AVERAGE(H16,I16,K16,L16)</f>
        <v>0.76249999999999996</v>
      </c>
      <c r="AA19" s="6">
        <f>AVERAGE(V16,U16,S16,Q16,P16,O16,N16,M16)</f>
        <v>0.88749999999999996</v>
      </c>
      <c r="AB19" s="6">
        <f>F16</f>
        <v>1</v>
      </c>
      <c r="AC19" s="6">
        <f>AVERAGE(J16)</f>
        <v>0.7</v>
      </c>
      <c r="AD19" s="6">
        <f>AVERAGE(T16,R16)</f>
        <v>0.75</v>
      </c>
    </row>
    <row r="20" spans="1:30" x14ac:dyDescent="0.25">
      <c r="A20" s="3" t="s">
        <v>23</v>
      </c>
      <c r="C20" s="8">
        <f>AVERAGE(C24:C55)</f>
        <v>6.3337500000000002</v>
      </c>
      <c r="D20" s="8">
        <f t="shared" ref="D20:G20" si="5">AVERAGE(D24:D55)</f>
        <v>3.7423076923076923</v>
      </c>
      <c r="E20" s="8">
        <f t="shared" si="5"/>
        <v>5.2957142857142854</v>
      </c>
      <c r="F20" s="8">
        <f t="shared" si="5"/>
        <v>2.6</v>
      </c>
      <c r="G20" s="8">
        <f t="shared" si="5"/>
        <v>4.6307142857142862</v>
      </c>
      <c r="H20" s="8">
        <f>AVERAGE(H24:H55)</f>
        <v>6.4271428571428562</v>
      </c>
      <c r="I20" s="8">
        <f t="shared" ref="I20:V20" si="6">AVERAGE(I24:I55)</f>
        <v>4.2675000000000001</v>
      </c>
      <c r="J20" s="8">
        <f t="shared" si="6"/>
        <v>1.9925925925925925</v>
      </c>
      <c r="K20" s="8">
        <f t="shared" si="6"/>
        <v>4.919999999999999</v>
      </c>
      <c r="L20" s="8">
        <f t="shared" si="6"/>
        <v>3.0749999999999997</v>
      </c>
      <c r="M20" s="8">
        <f t="shared" si="6"/>
        <v>6.7166666666666659</v>
      </c>
      <c r="N20" s="8">
        <f t="shared" si="6"/>
        <v>1.2575000000000001</v>
      </c>
      <c r="O20" s="8">
        <f t="shared" si="6"/>
        <v>3.2821739130434788</v>
      </c>
      <c r="P20" s="8">
        <f t="shared" si="6"/>
        <v>5.9787500000000007</v>
      </c>
      <c r="Q20" s="8">
        <f t="shared" si="6"/>
        <v>4.8004347826086953</v>
      </c>
      <c r="R20" s="8">
        <f t="shared" si="6"/>
        <v>1.5676923076923079</v>
      </c>
      <c r="S20" s="8">
        <f t="shared" si="6"/>
        <v>2.8457894736842104</v>
      </c>
      <c r="T20" s="8">
        <f t="shared" si="6"/>
        <v>6.9574999999999996</v>
      </c>
      <c r="U20" s="8">
        <f t="shared" si="6"/>
        <v>5.0050000000000008</v>
      </c>
      <c r="V20" s="8">
        <f t="shared" si="6"/>
        <v>2.5435294117647054</v>
      </c>
      <c r="X20" s="9"/>
    </row>
    <row r="21" spans="1:30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30" x14ac:dyDescent="0.25">
      <c r="A22" s="3" t="s">
        <v>24</v>
      </c>
      <c r="C22" s="8">
        <f>STDEV(C24:C55)</f>
        <v>0.11109037504919783</v>
      </c>
      <c r="D22" s="8">
        <f t="shared" ref="D22:G22" si="7">STDEV(D24:D55)</f>
        <v>0.25153375671911476</v>
      </c>
      <c r="E22" s="8">
        <f t="shared" si="7"/>
        <v>0.24152446239266517</v>
      </c>
      <c r="F22" s="8">
        <f t="shared" si="7"/>
        <v>0.24201534780139164</v>
      </c>
      <c r="G22" s="8">
        <f t="shared" si="7"/>
        <v>0.13969550874969164</v>
      </c>
      <c r="H22" s="8">
        <f>STDEV(H24:H55)</f>
        <v>0.21456319031316223</v>
      </c>
      <c r="I22" s="8">
        <f t="shared" ref="I22:V22" si="8">STDEV(I24:I55)</f>
        <v>0.38938412910646475</v>
      </c>
      <c r="J22" s="8">
        <f t="shared" si="8"/>
        <v>0.38096630774299262</v>
      </c>
      <c r="K22" s="8">
        <f t="shared" si="8"/>
        <v>0.58295978014196104</v>
      </c>
      <c r="L22" s="8">
        <f t="shared" si="8"/>
        <v>0.14158120671628024</v>
      </c>
      <c r="M22" s="8">
        <f t="shared" si="8"/>
        <v>0.12787304309945446</v>
      </c>
      <c r="N22" s="8">
        <f t="shared" si="8"/>
        <v>0.41873085187956854</v>
      </c>
      <c r="O22" s="8">
        <f t="shared" si="8"/>
        <v>0.64974789881599937</v>
      </c>
      <c r="P22" s="8">
        <f t="shared" si="8"/>
        <v>0.21203380233664007</v>
      </c>
      <c r="Q22" s="8">
        <f t="shared" si="8"/>
        <v>0.61232402489404936</v>
      </c>
      <c r="R22" s="8">
        <f t="shared" si="8"/>
        <v>0.45785856062594366</v>
      </c>
      <c r="S22" s="8">
        <f t="shared" si="8"/>
        <v>0.6551532118475436</v>
      </c>
      <c r="T22" s="8">
        <f t="shared" si="8"/>
        <v>0.25420745184087074</v>
      </c>
      <c r="U22" s="8">
        <f t="shared" si="8"/>
        <v>0.13965617119857676</v>
      </c>
      <c r="V22" s="8">
        <f t="shared" si="8"/>
        <v>0.43350232376065539</v>
      </c>
      <c r="X22" s="9"/>
    </row>
    <row r="23" spans="1:30" x14ac:dyDescent="0.25">
      <c r="A23" s="3"/>
    </row>
    <row r="24" spans="1:30" x14ac:dyDescent="0.25">
      <c r="A24" t="s">
        <v>25</v>
      </c>
      <c r="C24">
        <v>6.3</v>
      </c>
      <c r="D24">
        <v>4.2</v>
      </c>
      <c r="E24">
        <v>5</v>
      </c>
      <c r="F24">
        <v>2.2000000000000002</v>
      </c>
      <c r="G24">
        <v>4.3</v>
      </c>
      <c r="H24">
        <v>6.2</v>
      </c>
      <c r="I24">
        <v>4.5</v>
      </c>
      <c r="J24">
        <v>1</v>
      </c>
      <c r="K24">
        <v>4.7</v>
      </c>
      <c r="L24">
        <v>3</v>
      </c>
      <c r="M24">
        <v>6.5</v>
      </c>
      <c r="N24">
        <v>0.5</v>
      </c>
      <c r="O24">
        <v>3</v>
      </c>
      <c r="P24">
        <v>5.9</v>
      </c>
      <c r="Q24">
        <v>5</v>
      </c>
      <c r="R24">
        <v>2.5</v>
      </c>
      <c r="S24">
        <v>3</v>
      </c>
      <c r="T24">
        <v>6.5</v>
      </c>
      <c r="U24">
        <v>5</v>
      </c>
      <c r="V24">
        <v>3</v>
      </c>
      <c r="X24" s="9"/>
    </row>
    <row r="25" spans="1:30" x14ac:dyDescent="0.25">
      <c r="C25">
        <v>6.25</v>
      </c>
      <c r="D25">
        <v>3.6</v>
      </c>
      <c r="E25">
        <v>5.5</v>
      </c>
      <c r="F25">
        <v>2.4</v>
      </c>
      <c r="G25">
        <v>4.5</v>
      </c>
      <c r="H25">
        <v>6.3</v>
      </c>
      <c r="I25">
        <v>4.75</v>
      </c>
      <c r="J25">
        <v>2</v>
      </c>
      <c r="K25">
        <v>5</v>
      </c>
      <c r="L25">
        <v>3.5</v>
      </c>
      <c r="M25">
        <v>6.5</v>
      </c>
      <c r="N25">
        <v>1.9</v>
      </c>
      <c r="O25">
        <v>2.4</v>
      </c>
      <c r="P25">
        <v>6</v>
      </c>
      <c r="Q25">
        <v>4.5</v>
      </c>
      <c r="R25">
        <v>2</v>
      </c>
      <c r="S25">
        <v>4.4000000000000004</v>
      </c>
      <c r="T25">
        <v>7</v>
      </c>
      <c r="U25">
        <v>4.8</v>
      </c>
      <c r="V25">
        <v>2.95</v>
      </c>
    </row>
    <row r="26" spans="1:30" x14ac:dyDescent="0.25">
      <c r="C26">
        <v>6.25</v>
      </c>
      <c r="D26">
        <v>3.4</v>
      </c>
      <c r="E26">
        <v>5</v>
      </c>
      <c r="F26">
        <v>2.6</v>
      </c>
      <c r="G26">
        <v>4.8</v>
      </c>
      <c r="H26">
        <v>6</v>
      </c>
      <c r="I26">
        <v>4</v>
      </c>
      <c r="J26">
        <v>2</v>
      </c>
      <c r="K26">
        <v>5.5</v>
      </c>
      <c r="L26">
        <v>3.25</v>
      </c>
      <c r="M26">
        <v>6.8</v>
      </c>
      <c r="N26">
        <v>0.85</v>
      </c>
      <c r="O26">
        <v>5</v>
      </c>
      <c r="P26">
        <v>6</v>
      </c>
      <c r="Q26">
        <v>4.9000000000000004</v>
      </c>
      <c r="R26">
        <v>2</v>
      </c>
      <c r="S26">
        <v>3.8</v>
      </c>
      <c r="T26">
        <v>7.28</v>
      </c>
      <c r="U26">
        <v>4.8</v>
      </c>
      <c r="V26">
        <v>2</v>
      </c>
    </row>
    <row r="27" spans="1:30" x14ac:dyDescent="0.25">
      <c r="C27">
        <v>6.2</v>
      </c>
      <c r="D27">
        <v>3.8</v>
      </c>
      <c r="E27">
        <v>5.4</v>
      </c>
      <c r="F27">
        <v>3</v>
      </c>
      <c r="G27">
        <v>4.5</v>
      </c>
      <c r="H27">
        <v>6.6599999999999904</v>
      </c>
      <c r="I27">
        <v>4.5</v>
      </c>
      <c r="J27">
        <v>1</v>
      </c>
      <c r="K27">
        <v>3</v>
      </c>
      <c r="L27">
        <v>3.2</v>
      </c>
      <c r="M27">
        <v>6.81</v>
      </c>
      <c r="N27">
        <v>2</v>
      </c>
      <c r="O27">
        <v>4</v>
      </c>
      <c r="P27">
        <v>5.5</v>
      </c>
      <c r="Q27">
        <v>4.2</v>
      </c>
      <c r="R27">
        <v>1.95</v>
      </c>
      <c r="S27">
        <v>3.8</v>
      </c>
      <c r="T27">
        <v>6.9</v>
      </c>
      <c r="U27">
        <v>5.0999999999999996</v>
      </c>
      <c r="V27">
        <v>3</v>
      </c>
      <c r="X27" s="3"/>
    </row>
    <row r="28" spans="1:30" x14ac:dyDescent="0.25">
      <c r="C28">
        <v>6.39</v>
      </c>
      <c r="D28">
        <v>3.5</v>
      </c>
      <c r="E28">
        <v>5</v>
      </c>
      <c r="F28">
        <v>2.5</v>
      </c>
      <c r="G28">
        <v>4.8</v>
      </c>
      <c r="H28">
        <v>6.55</v>
      </c>
      <c r="I28">
        <v>4</v>
      </c>
      <c r="J28">
        <v>1.9</v>
      </c>
      <c r="K28">
        <v>5</v>
      </c>
      <c r="L28">
        <v>3.15</v>
      </c>
      <c r="M28">
        <v>6.8199999999999896</v>
      </c>
      <c r="N28">
        <v>1.9</v>
      </c>
      <c r="O28">
        <v>3</v>
      </c>
      <c r="P28">
        <v>5.8</v>
      </c>
      <c r="Q28">
        <v>4.95</v>
      </c>
      <c r="R28">
        <v>1.8</v>
      </c>
      <c r="S28">
        <v>3.45</v>
      </c>
      <c r="T28">
        <v>7</v>
      </c>
      <c r="U28">
        <v>4.9000000000000004</v>
      </c>
      <c r="V28">
        <v>3</v>
      </c>
      <c r="X28" s="9"/>
    </row>
    <row r="29" spans="1:30" x14ac:dyDescent="0.25">
      <c r="C29">
        <v>6.5</v>
      </c>
      <c r="D29">
        <v>3.4</v>
      </c>
      <c r="E29">
        <v>5.2</v>
      </c>
      <c r="F29">
        <v>2.2999999999999998</v>
      </c>
      <c r="G29">
        <v>4.7</v>
      </c>
      <c r="H29">
        <v>6.5</v>
      </c>
      <c r="I29">
        <v>4.5999999999999996</v>
      </c>
      <c r="J29">
        <v>2.2999999999999998</v>
      </c>
      <c r="K29">
        <v>5</v>
      </c>
      <c r="L29">
        <v>3</v>
      </c>
      <c r="M29">
        <v>6.81</v>
      </c>
      <c r="N29">
        <v>1.95</v>
      </c>
      <c r="O29">
        <v>3.25</v>
      </c>
      <c r="P29">
        <v>5.9</v>
      </c>
      <c r="Q29">
        <v>5.0999999999999996</v>
      </c>
      <c r="R29">
        <v>2</v>
      </c>
      <c r="S29">
        <v>2.4</v>
      </c>
      <c r="T29">
        <v>6.8</v>
      </c>
      <c r="U29">
        <v>5</v>
      </c>
      <c r="V29">
        <v>2.95</v>
      </c>
    </row>
    <row r="30" spans="1:30" x14ac:dyDescent="0.25">
      <c r="C30">
        <v>6.48</v>
      </c>
      <c r="D30">
        <v>3.65</v>
      </c>
      <c r="E30">
        <v>5</v>
      </c>
      <c r="F30">
        <v>2.5</v>
      </c>
      <c r="G30">
        <v>4.5999999999999996</v>
      </c>
      <c r="H30">
        <v>6</v>
      </c>
      <c r="I30">
        <v>3.8</v>
      </c>
      <c r="J30">
        <v>2.25</v>
      </c>
      <c r="K30">
        <v>5.0999999999999996</v>
      </c>
      <c r="L30">
        <v>3.15</v>
      </c>
      <c r="M30">
        <v>6.81</v>
      </c>
      <c r="N30">
        <v>0.8</v>
      </c>
      <c r="O30">
        <v>4</v>
      </c>
      <c r="P30">
        <v>5.6</v>
      </c>
      <c r="Q30">
        <v>5</v>
      </c>
      <c r="R30">
        <v>1.1000000000000001</v>
      </c>
      <c r="S30">
        <v>3</v>
      </c>
      <c r="T30">
        <v>7.28</v>
      </c>
      <c r="U30">
        <v>5.15</v>
      </c>
      <c r="V30">
        <v>2.95</v>
      </c>
      <c r="X30" s="9"/>
    </row>
    <row r="31" spans="1:30" x14ac:dyDescent="0.25">
      <c r="C31">
        <v>6.3</v>
      </c>
      <c r="D31">
        <v>3.6</v>
      </c>
      <c r="E31">
        <v>5.2</v>
      </c>
      <c r="F31">
        <v>2.6</v>
      </c>
      <c r="G31">
        <v>4.5</v>
      </c>
      <c r="H31">
        <v>6.55</v>
      </c>
      <c r="I31">
        <v>4.5999999999999996</v>
      </c>
      <c r="J31">
        <v>2</v>
      </c>
      <c r="K31">
        <v>5.4</v>
      </c>
      <c r="L31">
        <v>3.15</v>
      </c>
      <c r="M31">
        <v>6.8</v>
      </c>
      <c r="N31">
        <v>1.2</v>
      </c>
      <c r="O31">
        <v>3.2</v>
      </c>
      <c r="P31">
        <v>6</v>
      </c>
      <c r="Q31">
        <v>5.05</v>
      </c>
      <c r="R31">
        <v>1.8</v>
      </c>
      <c r="S31">
        <v>3.15</v>
      </c>
      <c r="T31">
        <v>6.9</v>
      </c>
      <c r="U31">
        <v>5</v>
      </c>
      <c r="V31">
        <v>2.9</v>
      </c>
    </row>
    <row r="32" spans="1:30" x14ac:dyDescent="0.25">
      <c r="D32">
        <v>4</v>
      </c>
      <c r="E32">
        <v>5.3</v>
      </c>
      <c r="F32">
        <v>2.5</v>
      </c>
      <c r="G32">
        <v>4.6900000000000004</v>
      </c>
      <c r="H32">
        <v>6.55</v>
      </c>
      <c r="I32">
        <v>4.79</v>
      </c>
      <c r="J32">
        <v>2.2000000000000002</v>
      </c>
      <c r="K32">
        <v>4.8</v>
      </c>
      <c r="L32">
        <v>3.21</v>
      </c>
      <c r="M32">
        <v>6.6</v>
      </c>
      <c r="N32">
        <v>1.4</v>
      </c>
      <c r="O32">
        <v>3.5</v>
      </c>
      <c r="P32">
        <v>6.21</v>
      </c>
      <c r="Q32">
        <v>2.25</v>
      </c>
      <c r="R32">
        <v>1.9</v>
      </c>
      <c r="S32">
        <v>3</v>
      </c>
      <c r="U32">
        <v>5.2</v>
      </c>
      <c r="V32">
        <v>2.5</v>
      </c>
      <c r="X32" s="9"/>
    </row>
    <row r="33" spans="4:24" x14ac:dyDescent="0.25">
      <c r="D33">
        <v>4</v>
      </c>
      <c r="E33">
        <v>5.4</v>
      </c>
      <c r="F33">
        <v>2.9</v>
      </c>
      <c r="G33">
        <v>4.7</v>
      </c>
      <c r="H33">
        <v>6.56</v>
      </c>
      <c r="I33">
        <v>4.75</v>
      </c>
      <c r="J33">
        <v>2.25</v>
      </c>
      <c r="K33">
        <v>5</v>
      </c>
      <c r="L33">
        <v>3.2</v>
      </c>
      <c r="M33">
        <v>6.8</v>
      </c>
      <c r="N33">
        <v>1.2</v>
      </c>
      <c r="O33">
        <v>3.8</v>
      </c>
      <c r="P33">
        <v>6.25</v>
      </c>
      <c r="Q33">
        <v>5.2</v>
      </c>
      <c r="R33">
        <v>1.9</v>
      </c>
      <c r="S33">
        <v>2.9</v>
      </c>
      <c r="U33">
        <v>5</v>
      </c>
      <c r="V33">
        <v>2.4</v>
      </c>
    </row>
    <row r="34" spans="4:24" x14ac:dyDescent="0.25">
      <c r="D34">
        <v>4</v>
      </c>
      <c r="E34">
        <v>5.8</v>
      </c>
      <c r="F34">
        <v>2.4</v>
      </c>
      <c r="G34">
        <v>4.72</v>
      </c>
      <c r="H34">
        <v>6.5</v>
      </c>
      <c r="I34">
        <v>3.8</v>
      </c>
      <c r="J34">
        <v>2.2000000000000002</v>
      </c>
      <c r="K34">
        <v>5.3</v>
      </c>
      <c r="L34">
        <v>3</v>
      </c>
      <c r="M34">
        <v>6.75</v>
      </c>
      <c r="N34">
        <v>1.4</v>
      </c>
      <c r="O34">
        <v>3</v>
      </c>
      <c r="P34">
        <v>6.2</v>
      </c>
      <c r="Q34">
        <v>4.63</v>
      </c>
      <c r="R34">
        <v>1.85</v>
      </c>
      <c r="S34">
        <v>2.6</v>
      </c>
      <c r="U34">
        <v>5.17</v>
      </c>
      <c r="V34">
        <v>2.6</v>
      </c>
      <c r="X34" s="9"/>
    </row>
    <row r="35" spans="4:24" x14ac:dyDescent="0.25">
      <c r="D35">
        <v>3.8</v>
      </c>
      <c r="E35">
        <v>5.49</v>
      </c>
      <c r="F35">
        <v>3</v>
      </c>
      <c r="G35">
        <v>4.7</v>
      </c>
      <c r="H35">
        <v>6.55</v>
      </c>
      <c r="I35">
        <v>3.8</v>
      </c>
      <c r="J35">
        <v>1.9</v>
      </c>
      <c r="K35">
        <v>5.3</v>
      </c>
      <c r="L35">
        <v>3.09</v>
      </c>
      <c r="M35">
        <v>6.6</v>
      </c>
      <c r="N35">
        <v>1</v>
      </c>
      <c r="O35">
        <v>4</v>
      </c>
      <c r="P35">
        <v>5.9</v>
      </c>
      <c r="Q35">
        <v>5.05</v>
      </c>
      <c r="R35">
        <v>1.9</v>
      </c>
      <c r="S35">
        <v>2.5</v>
      </c>
      <c r="U35">
        <v>5.15</v>
      </c>
      <c r="V35">
        <v>1.73</v>
      </c>
    </row>
    <row r="36" spans="4:24" x14ac:dyDescent="0.25">
      <c r="D36">
        <v>3.7</v>
      </c>
      <c r="E36">
        <v>5.4</v>
      </c>
      <c r="F36">
        <v>2.7</v>
      </c>
      <c r="G36">
        <v>4.5999999999999996</v>
      </c>
      <c r="H36">
        <v>6.56</v>
      </c>
      <c r="I36">
        <v>4.49</v>
      </c>
      <c r="J36">
        <v>2.15</v>
      </c>
      <c r="K36">
        <v>5</v>
      </c>
      <c r="L36">
        <v>3</v>
      </c>
      <c r="N36">
        <v>1.25</v>
      </c>
      <c r="O36">
        <v>2.85</v>
      </c>
      <c r="P36">
        <v>6.15</v>
      </c>
      <c r="Q36">
        <v>4.9000000000000004</v>
      </c>
      <c r="R36">
        <v>2</v>
      </c>
      <c r="S36">
        <v>2.5</v>
      </c>
      <c r="U36">
        <v>4.8</v>
      </c>
      <c r="V36">
        <v>2.44</v>
      </c>
      <c r="X36" s="9"/>
    </row>
    <row r="37" spans="4:24" x14ac:dyDescent="0.25">
      <c r="E37">
        <v>5.45</v>
      </c>
      <c r="F37">
        <v>2.6</v>
      </c>
      <c r="G37">
        <v>4.72</v>
      </c>
      <c r="H37">
        <v>6.5</v>
      </c>
      <c r="I37">
        <v>3.8</v>
      </c>
      <c r="J37">
        <v>1.5</v>
      </c>
      <c r="K37">
        <v>5.3</v>
      </c>
      <c r="L37">
        <v>3</v>
      </c>
      <c r="N37">
        <v>1.2</v>
      </c>
      <c r="O37">
        <v>3.95</v>
      </c>
      <c r="P37">
        <v>6.15</v>
      </c>
      <c r="Q37">
        <v>5.19</v>
      </c>
      <c r="R37">
        <v>1.9</v>
      </c>
      <c r="S37">
        <v>2.5</v>
      </c>
      <c r="U37">
        <v>5</v>
      </c>
      <c r="V37">
        <v>2.4</v>
      </c>
    </row>
    <row r="38" spans="4:24" x14ac:dyDescent="0.25">
      <c r="F38">
        <v>2.8</v>
      </c>
      <c r="I38">
        <v>4.2</v>
      </c>
      <c r="J38">
        <v>2.9</v>
      </c>
      <c r="K38">
        <v>4.8</v>
      </c>
      <c r="L38">
        <v>3</v>
      </c>
      <c r="N38">
        <v>1</v>
      </c>
      <c r="O38">
        <v>2.95</v>
      </c>
      <c r="P38">
        <v>6</v>
      </c>
      <c r="Q38">
        <v>4.63</v>
      </c>
      <c r="R38">
        <v>1.6</v>
      </c>
      <c r="S38">
        <v>2.52</v>
      </c>
      <c r="V38">
        <v>2.39</v>
      </c>
    </row>
    <row r="39" spans="4:24" x14ac:dyDescent="0.25">
      <c r="I39">
        <v>3.9</v>
      </c>
      <c r="J39">
        <v>1.95</v>
      </c>
      <c r="K39">
        <v>5.2</v>
      </c>
      <c r="L39">
        <v>3.05</v>
      </c>
      <c r="N39">
        <v>1.3</v>
      </c>
      <c r="O39">
        <v>3.5</v>
      </c>
      <c r="P39">
        <v>6.1</v>
      </c>
      <c r="Q39">
        <v>5</v>
      </c>
      <c r="R39">
        <v>1.5</v>
      </c>
      <c r="S39">
        <v>2.5499999999999998</v>
      </c>
      <c r="V39">
        <v>1.73</v>
      </c>
    </row>
    <row r="40" spans="4:24" x14ac:dyDescent="0.25">
      <c r="J40">
        <v>2.2000000000000002</v>
      </c>
      <c r="K40">
        <v>5.3</v>
      </c>
      <c r="L40">
        <v>2.95</v>
      </c>
      <c r="N40">
        <v>1.3</v>
      </c>
      <c r="O40">
        <v>2.5</v>
      </c>
      <c r="Q40">
        <v>5.05</v>
      </c>
      <c r="R40">
        <v>1.5</v>
      </c>
      <c r="S40">
        <v>2</v>
      </c>
      <c r="V40">
        <v>2.2999999999999998</v>
      </c>
    </row>
    <row r="41" spans="4:24" x14ac:dyDescent="0.25">
      <c r="J41">
        <v>2</v>
      </c>
      <c r="K41">
        <v>4.8499999999999996</v>
      </c>
      <c r="L41">
        <v>3</v>
      </c>
      <c r="N41">
        <v>0.8</v>
      </c>
      <c r="O41">
        <v>3.95</v>
      </c>
      <c r="Q41">
        <v>5.23</v>
      </c>
      <c r="R41">
        <v>1.5</v>
      </c>
      <c r="S41">
        <v>2</v>
      </c>
    </row>
    <row r="42" spans="4:24" x14ac:dyDescent="0.25">
      <c r="J42">
        <v>1.5</v>
      </c>
      <c r="K42">
        <v>5.0999999999999996</v>
      </c>
      <c r="L42">
        <v>2.95</v>
      </c>
      <c r="N42">
        <v>0.9</v>
      </c>
      <c r="O42">
        <v>2.8</v>
      </c>
      <c r="Q42">
        <v>4.63</v>
      </c>
      <c r="R42">
        <v>1.3</v>
      </c>
      <c r="S42">
        <v>2</v>
      </c>
    </row>
    <row r="43" spans="4:24" x14ac:dyDescent="0.25">
      <c r="J43">
        <v>2.2000000000000002</v>
      </c>
      <c r="K43">
        <v>3.75</v>
      </c>
      <c r="L43">
        <v>3</v>
      </c>
      <c r="N43">
        <v>1.3</v>
      </c>
      <c r="O43">
        <v>2.5</v>
      </c>
      <c r="Q43">
        <v>4.7</v>
      </c>
      <c r="R43">
        <v>1</v>
      </c>
    </row>
    <row r="44" spans="4:24" x14ac:dyDescent="0.25">
      <c r="J44">
        <v>2</v>
      </c>
      <c r="L44">
        <v>2.95</v>
      </c>
      <c r="O44">
        <v>2.8</v>
      </c>
      <c r="Q44">
        <v>5.2</v>
      </c>
      <c r="R44">
        <v>1</v>
      </c>
    </row>
    <row r="45" spans="4:24" x14ac:dyDescent="0.25">
      <c r="J45">
        <v>2</v>
      </c>
      <c r="L45">
        <v>2.85</v>
      </c>
      <c r="O45">
        <v>2.75</v>
      </c>
      <c r="Q45">
        <v>5.05</v>
      </c>
      <c r="R45">
        <v>1</v>
      </c>
    </row>
    <row r="46" spans="4:24" x14ac:dyDescent="0.25">
      <c r="J46">
        <v>2.1</v>
      </c>
      <c r="O46">
        <v>2.79</v>
      </c>
      <c r="Q46">
        <v>5</v>
      </c>
      <c r="R46">
        <v>0.95</v>
      </c>
    </row>
    <row r="47" spans="4:24" x14ac:dyDescent="0.25">
      <c r="J47">
        <v>2.0499999999999998</v>
      </c>
      <c r="R47">
        <v>0.95</v>
      </c>
    </row>
    <row r="48" spans="4:24" x14ac:dyDescent="0.25">
      <c r="J48">
        <v>2.1</v>
      </c>
      <c r="R48">
        <v>0.92</v>
      </c>
    </row>
    <row r="49" spans="10:18" x14ac:dyDescent="0.25">
      <c r="J49">
        <v>2</v>
      </c>
      <c r="R49">
        <v>0.94</v>
      </c>
    </row>
    <row r="50" spans="10:18" x14ac:dyDescent="0.25">
      <c r="J50">
        <v>2.15</v>
      </c>
    </row>
  </sheetData>
  <mergeCells count="2">
    <mergeCell ref="Y16:AA16"/>
    <mergeCell ref="AB16:AD1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L43"/>
  <sheetViews>
    <sheetView workbookViewId="0">
      <selection activeCell="A7" sqref="A7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51</v>
      </c>
      <c r="C1" s="1" t="s">
        <v>0</v>
      </c>
      <c r="D1" s="2"/>
      <c r="E1" s="2"/>
      <c r="F1" s="2"/>
      <c r="G1" s="2"/>
      <c r="H1" s="3" t="s">
        <v>30</v>
      </c>
      <c r="M1" s="3"/>
      <c r="R1" s="3" t="s">
        <v>1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2</v>
      </c>
      <c r="S2" s="3" t="s">
        <v>7</v>
      </c>
      <c r="T2" s="3" t="s">
        <v>4</v>
      </c>
      <c r="U2" s="3" t="s">
        <v>5</v>
      </c>
      <c r="V2" s="3" t="s">
        <v>6</v>
      </c>
      <c r="W2" s="3" t="s">
        <v>8</v>
      </c>
      <c r="X2" s="3" t="s">
        <v>9</v>
      </c>
      <c r="Y2" s="3" t="s">
        <v>10</v>
      </c>
      <c r="Z2" s="3" t="s">
        <v>11</v>
      </c>
      <c r="AA2" s="3" t="s">
        <v>12</v>
      </c>
    </row>
    <row r="3" spans="1:38" x14ac:dyDescent="0.25">
      <c r="A3" s="4" t="s">
        <v>13</v>
      </c>
      <c r="C3">
        <v>6.49</v>
      </c>
      <c r="D3">
        <v>3.81</v>
      </c>
      <c r="E3">
        <v>5.45</v>
      </c>
      <c r="F3">
        <v>2.82</v>
      </c>
      <c r="G3">
        <v>4.71</v>
      </c>
      <c r="H3">
        <v>2.92</v>
      </c>
      <c r="I3">
        <v>5.44</v>
      </c>
      <c r="J3">
        <v>7.1599999999999904</v>
      </c>
      <c r="K3">
        <v>4.7</v>
      </c>
      <c r="L3">
        <v>3.72</v>
      </c>
      <c r="M3">
        <v>4.49</v>
      </c>
      <c r="N3">
        <v>6.27</v>
      </c>
      <c r="O3">
        <v>3.63</v>
      </c>
      <c r="P3">
        <v>6.37</v>
      </c>
      <c r="Q3">
        <v>5.17</v>
      </c>
      <c r="R3">
        <v>6.8199999999999896</v>
      </c>
      <c r="S3">
        <v>3.34</v>
      </c>
      <c r="T3">
        <v>4.83</v>
      </c>
      <c r="U3">
        <v>6.14</v>
      </c>
      <c r="V3">
        <v>5.23</v>
      </c>
      <c r="W3">
        <v>2.94</v>
      </c>
      <c r="X3">
        <v>4.5199999999999996</v>
      </c>
      <c r="Y3">
        <v>7.29</v>
      </c>
      <c r="Z3">
        <v>5.27</v>
      </c>
      <c r="AA3">
        <v>3.73</v>
      </c>
    </row>
    <row r="4" spans="1:38" x14ac:dyDescent="0.25">
      <c r="A4" s="4"/>
    </row>
    <row r="5" spans="1:38" x14ac:dyDescent="0.25">
      <c r="A5" s="3"/>
    </row>
    <row r="6" spans="1:38" x14ac:dyDescent="0.25">
      <c r="A6" s="3"/>
    </row>
    <row r="9" spans="1:38" x14ac:dyDescent="0.25">
      <c r="X9" s="3"/>
    </row>
    <row r="10" spans="1:38" x14ac:dyDescent="0.25">
      <c r="C10" s="23" t="s">
        <v>32</v>
      </c>
      <c r="D10" s="23"/>
      <c r="E10" s="23"/>
      <c r="F10" s="24" t="s">
        <v>33</v>
      </c>
      <c r="G10" s="24"/>
      <c r="H10" s="24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x14ac:dyDescent="0.25">
      <c r="C11" s="1" t="s">
        <v>31</v>
      </c>
      <c r="D11" s="1" t="s">
        <v>1</v>
      </c>
      <c r="E11" s="1" t="s">
        <v>30</v>
      </c>
      <c r="F11" s="1" t="s">
        <v>31</v>
      </c>
      <c r="G11" s="1" t="s">
        <v>1</v>
      </c>
      <c r="H11" s="1" t="s">
        <v>30</v>
      </c>
    </row>
    <row r="12" spans="1:38" x14ac:dyDescent="0.25">
      <c r="B12" s="3" t="s">
        <v>34</v>
      </c>
      <c r="C12" s="6">
        <v>0.94</v>
      </c>
      <c r="D12" s="6">
        <v>0.74</v>
      </c>
      <c r="E12" s="6">
        <v>0.77</v>
      </c>
      <c r="F12" s="6">
        <v>0.94</v>
      </c>
      <c r="G12" s="6">
        <v>0.82</v>
      </c>
      <c r="H12" s="6">
        <v>0.84</v>
      </c>
    </row>
    <row r="13" spans="1:38" x14ac:dyDescent="0.25">
      <c r="B13" s="3" t="s">
        <v>38</v>
      </c>
      <c r="C13" s="6">
        <f>AVERAGE(D16:G16)</f>
        <v>0.95</v>
      </c>
      <c r="D13" s="6">
        <f>AVERAGE(R16,S16,T16,U16,V16,X16,Z16,AA16)</f>
        <v>0.7</v>
      </c>
      <c r="E13" s="6">
        <f>AVERAGE(I16,K16,L16,M16,N16,O16,P16,Q16)</f>
        <v>0.76250000000000007</v>
      </c>
      <c r="F13" s="6">
        <f>C16</f>
        <v>0.95</v>
      </c>
      <c r="G13" s="6">
        <f>AVERAGE(Y16,W16)</f>
        <v>0.85</v>
      </c>
      <c r="H13" s="6">
        <f>AVERAGE(H16,J16)</f>
        <v>0.85000000000000009</v>
      </c>
    </row>
    <row r="14" spans="1:38" x14ac:dyDescent="0.25">
      <c r="G14" s="3"/>
      <c r="H14" s="3"/>
      <c r="I14" s="5"/>
      <c r="K14" s="3"/>
      <c r="L14" s="3"/>
      <c r="M14" s="5"/>
    </row>
    <row r="15" spans="1:38" x14ac:dyDescent="0.25">
      <c r="A15" s="3"/>
      <c r="X15" s="3"/>
    </row>
    <row r="16" spans="1:38" x14ac:dyDescent="0.25">
      <c r="A16" s="3" t="s">
        <v>21</v>
      </c>
      <c r="C16" s="6">
        <v>0.95</v>
      </c>
      <c r="D16" s="6">
        <v>0.85</v>
      </c>
      <c r="E16" s="6">
        <v>1</v>
      </c>
      <c r="F16" s="6">
        <v>1</v>
      </c>
      <c r="G16" s="6">
        <v>0.95</v>
      </c>
      <c r="H16" s="7">
        <v>0.8</v>
      </c>
      <c r="I16" s="7">
        <v>0.9</v>
      </c>
      <c r="J16" s="7">
        <v>0.9</v>
      </c>
      <c r="K16" s="7">
        <v>0.55000000000000004</v>
      </c>
      <c r="L16" s="7">
        <v>0.65</v>
      </c>
      <c r="M16" s="7">
        <v>1</v>
      </c>
      <c r="N16" s="7">
        <v>0.75</v>
      </c>
      <c r="O16" s="7">
        <v>0.55000000000000004</v>
      </c>
      <c r="P16" s="7">
        <v>0.8</v>
      </c>
      <c r="Q16" s="7">
        <v>0.9</v>
      </c>
      <c r="R16" s="7">
        <v>0.85</v>
      </c>
      <c r="S16" s="7">
        <v>0.75</v>
      </c>
      <c r="T16" s="7">
        <v>0.65</v>
      </c>
      <c r="U16" s="7">
        <v>0.7</v>
      </c>
      <c r="V16" s="7">
        <v>1</v>
      </c>
      <c r="W16" s="6">
        <v>0.95</v>
      </c>
      <c r="X16" s="7">
        <v>0.55000000000000004</v>
      </c>
      <c r="Y16" s="6">
        <v>0.75</v>
      </c>
      <c r="Z16" s="6">
        <v>0.6</v>
      </c>
      <c r="AA16" s="6">
        <v>0.5</v>
      </c>
    </row>
    <row r="17" spans="1:27" x14ac:dyDescent="0.25">
      <c r="A17" s="3"/>
      <c r="G17" s="6"/>
      <c r="L17" s="6"/>
      <c r="V17" s="6"/>
    </row>
    <row r="18" spans="1:27" x14ac:dyDescent="0.25">
      <c r="A18" s="3" t="s">
        <v>13</v>
      </c>
      <c r="C18">
        <f>C3</f>
        <v>6.49</v>
      </c>
      <c r="D18">
        <f t="shared" ref="D18:V18" si="0">D3</f>
        <v>3.81</v>
      </c>
      <c r="E18">
        <f t="shared" si="0"/>
        <v>5.45</v>
      </c>
      <c r="F18">
        <f t="shared" si="0"/>
        <v>2.82</v>
      </c>
      <c r="G18">
        <f t="shared" si="0"/>
        <v>4.71</v>
      </c>
      <c r="H18">
        <f t="shared" si="0"/>
        <v>2.92</v>
      </c>
      <c r="I18">
        <f t="shared" si="0"/>
        <v>5.44</v>
      </c>
      <c r="J18">
        <f t="shared" si="0"/>
        <v>7.1599999999999904</v>
      </c>
      <c r="K18">
        <f t="shared" si="0"/>
        <v>4.7</v>
      </c>
      <c r="L18">
        <f t="shared" si="0"/>
        <v>3.72</v>
      </c>
      <c r="M18">
        <f t="shared" si="0"/>
        <v>4.49</v>
      </c>
      <c r="N18">
        <f t="shared" si="0"/>
        <v>6.27</v>
      </c>
      <c r="O18">
        <f t="shared" si="0"/>
        <v>3.63</v>
      </c>
      <c r="P18">
        <f t="shared" si="0"/>
        <v>6.37</v>
      </c>
      <c r="Q18">
        <f t="shared" si="0"/>
        <v>5.17</v>
      </c>
      <c r="R18">
        <f t="shared" si="0"/>
        <v>6.8199999999999896</v>
      </c>
      <c r="S18">
        <f t="shared" si="0"/>
        <v>3.34</v>
      </c>
      <c r="T18">
        <f t="shared" si="0"/>
        <v>4.83</v>
      </c>
      <c r="U18">
        <f t="shared" si="0"/>
        <v>6.14</v>
      </c>
      <c r="V18">
        <f t="shared" si="0"/>
        <v>5.23</v>
      </c>
      <c r="W18">
        <f t="shared" ref="W18:AA18" si="1">W3</f>
        <v>2.94</v>
      </c>
      <c r="X18">
        <f t="shared" si="1"/>
        <v>4.5199999999999996</v>
      </c>
      <c r="Y18">
        <f t="shared" si="1"/>
        <v>7.29</v>
      </c>
      <c r="Z18">
        <f t="shared" si="1"/>
        <v>5.27</v>
      </c>
      <c r="AA18">
        <f t="shared" si="1"/>
        <v>3.73</v>
      </c>
    </row>
    <row r="19" spans="1:27" x14ac:dyDescent="0.25">
      <c r="A19" s="3" t="s">
        <v>22</v>
      </c>
      <c r="C19">
        <f>MEDIAN(C24:C55)</f>
        <v>6.1750000000000007</v>
      </c>
      <c r="D19">
        <f t="shared" ref="D19:G19" si="2">MEDIAN(D24:D55)</f>
        <v>3.7450000000000001</v>
      </c>
      <c r="E19">
        <f t="shared" si="2"/>
        <v>5.15</v>
      </c>
      <c r="F19">
        <f t="shared" si="2"/>
        <v>2.6</v>
      </c>
      <c r="G19">
        <f t="shared" si="2"/>
        <v>4.5250000000000004</v>
      </c>
      <c r="H19">
        <f>MEDIAN(H24:H55)</f>
        <v>0.8</v>
      </c>
      <c r="I19">
        <f t="shared" ref="I19:V19" si="3">MEDIAN(I24:I55)</f>
        <v>5.24</v>
      </c>
      <c r="J19">
        <f t="shared" si="3"/>
        <v>6.7</v>
      </c>
      <c r="K19">
        <f t="shared" si="3"/>
        <v>3.05</v>
      </c>
      <c r="L19">
        <f t="shared" si="3"/>
        <v>2</v>
      </c>
      <c r="M19">
        <f t="shared" si="3"/>
        <v>3</v>
      </c>
      <c r="N19">
        <f t="shared" si="3"/>
        <v>5.8</v>
      </c>
      <c r="O19">
        <f t="shared" si="3"/>
        <v>2.1</v>
      </c>
      <c r="P19">
        <f t="shared" si="3"/>
        <v>6</v>
      </c>
      <c r="Q19">
        <f t="shared" si="3"/>
        <v>4.5</v>
      </c>
      <c r="R19">
        <f t="shared" si="3"/>
        <v>6.5</v>
      </c>
      <c r="S19">
        <f t="shared" si="3"/>
        <v>4.5</v>
      </c>
      <c r="T19">
        <f t="shared" si="3"/>
        <v>5.5</v>
      </c>
      <c r="U19">
        <f t="shared" si="3"/>
        <v>6.9749999999999996</v>
      </c>
      <c r="V19">
        <f t="shared" si="3"/>
        <v>5.15</v>
      </c>
      <c r="W19">
        <f t="shared" ref="W19:AA19" si="4">MEDIAN(W24:W55)</f>
        <v>4.5999999999999996</v>
      </c>
      <c r="X19">
        <f t="shared" si="4"/>
        <v>5</v>
      </c>
      <c r="Y19">
        <f t="shared" si="4"/>
        <v>7.0449999999999999</v>
      </c>
      <c r="Z19">
        <f t="shared" si="4"/>
        <v>5.3</v>
      </c>
      <c r="AA19">
        <f t="shared" si="4"/>
        <v>4.9000000000000004</v>
      </c>
    </row>
    <row r="20" spans="1:27" x14ac:dyDescent="0.25">
      <c r="A20" s="3" t="s">
        <v>23</v>
      </c>
      <c r="C20" s="8">
        <f>AVERAGE(C24:C55)</f>
        <v>6.1349999999999998</v>
      </c>
      <c r="D20" s="8">
        <f t="shared" ref="D20:G20" si="5">AVERAGE(D24:D55)</f>
        <v>3.6560000000000001</v>
      </c>
      <c r="E20" s="8">
        <f t="shared" si="5"/>
        <v>5.1545454545454552</v>
      </c>
      <c r="F20" s="8">
        <f t="shared" si="5"/>
        <v>2.5669999999999997</v>
      </c>
      <c r="G20" s="8">
        <f t="shared" si="5"/>
        <v>4.5583333333333336</v>
      </c>
      <c r="H20" s="8">
        <f>AVERAGE(H24:H55)</f>
        <v>0.94199999999999995</v>
      </c>
      <c r="I20" s="8">
        <f t="shared" ref="I20:V20" si="6">AVERAGE(I24:I55)</f>
        <v>5.2728571428571422</v>
      </c>
      <c r="J20" s="8">
        <f t="shared" si="6"/>
        <v>6.5769999999999982</v>
      </c>
      <c r="K20" s="8">
        <f t="shared" si="6"/>
        <v>3.1471428571428572</v>
      </c>
      <c r="L20" s="8">
        <f t="shared" si="6"/>
        <v>1.9009999999999998</v>
      </c>
      <c r="M20" s="8">
        <f t="shared" si="6"/>
        <v>3.0261538461538464</v>
      </c>
      <c r="N20" s="8">
        <f t="shared" si="6"/>
        <v>5.7307692307692308</v>
      </c>
      <c r="O20" s="8">
        <f t="shared" si="6"/>
        <v>1.9923076923076921</v>
      </c>
      <c r="P20" s="8">
        <f t="shared" si="6"/>
        <v>5.7846153846153845</v>
      </c>
      <c r="Q20" s="8">
        <f t="shared" si="6"/>
        <v>4.5313333333333325</v>
      </c>
      <c r="R20" s="8">
        <f t="shared" si="6"/>
        <v>6.4085714285714275</v>
      </c>
      <c r="S20" s="8">
        <f t="shared" si="6"/>
        <v>4.6755555555555555</v>
      </c>
      <c r="T20" s="8">
        <f t="shared" si="6"/>
        <v>5.5909090909090908</v>
      </c>
      <c r="U20" s="8">
        <f t="shared" si="6"/>
        <v>6.6740000000000013</v>
      </c>
      <c r="V20" s="8">
        <f t="shared" si="6"/>
        <v>5.1833333333333336</v>
      </c>
      <c r="W20" s="8">
        <f t="shared" ref="W20:AA20" si="7">AVERAGE(W24:W55)</f>
        <v>4.4690909090909097</v>
      </c>
      <c r="X20" s="8">
        <f t="shared" si="7"/>
        <v>5.2453846153846149</v>
      </c>
      <c r="Y20" s="8">
        <f t="shared" si="7"/>
        <v>6.9820000000000011</v>
      </c>
      <c r="Z20" s="8">
        <f t="shared" si="7"/>
        <v>5.354117647058823</v>
      </c>
      <c r="AA20" s="8">
        <f t="shared" si="7"/>
        <v>4.6523529411764697</v>
      </c>
    </row>
    <row r="21" spans="1:27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7" x14ac:dyDescent="0.25">
      <c r="A22" s="3" t="s">
        <v>24</v>
      </c>
      <c r="C22" s="8">
        <f>STDEV(C24:C55)</f>
        <v>0.47202283372264481</v>
      </c>
      <c r="D22" s="8">
        <f t="shared" ref="D22:G22" si="8">STDEV(D24:D55)</f>
        <v>0.29601801746965789</v>
      </c>
      <c r="E22" s="8">
        <f t="shared" si="8"/>
        <v>0.25441555126853532</v>
      </c>
      <c r="F22" s="8">
        <f t="shared" si="8"/>
        <v>0.33366816516480241</v>
      </c>
      <c r="G22" s="8">
        <f t="shared" si="8"/>
        <v>0.19361786794580385</v>
      </c>
      <c r="H22" s="8">
        <f>STDEV(H24:H55)</f>
        <v>0.71173731109166949</v>
      </c>
      <c r="I22" s="8">
        <f t="shared" ref="I22:AA22" si="9">STDEV(I24:I55)</f>
        <v>0.32840942016444541</v>
      </c>
      <c r="J22" s="8">
        <f t="shared" si="9"/>
        <v>0.42588600457034365</v>
      </c>
      <c r="K22" s="8">
        <f t="shared" si="9"/>
        <v>0.45808008321401711</v>
      </c>
      <c r="L22" s="8">
        <f t="shared" si="9"/>
        <v>0.68803993152172682</v>
      </c>
      <c r="M22" s="8">
        <f t="shared" si="9"/>
        <v>0.83124944572952286</v>
      </c>
      <c r="N22" s="8">
        <f t="shared" si="9"/>
        <v>0.51640522748550799</v>
      </c>
      <c r="O22" s="8">
        <f t="shared" si="9"/>
        <v>0.42111268971131466</v>
      </c>
      <c r="P22" s="8">
        <f t="shared" si="9"/>
        <v>0.68621686786582092</v>
      </c>
      <c r="Q22" s="8">
        <f t="shared" si="9"/>
        <v>0.5651152431984463</v>
      </c>
      <c r="R22" s="8">
        <f t="shared" si="9"/>
        <v>0.64669489383656464</v>
      </c>
      <c r="S22" s="8">
        <f t="shared" si="9"/>
        <v>0.66828345616046814</v>
      </c>
      <c r="T22" s="8">
        <f t="shared" si="9"/>
        <v>0.73274080745451287</v>
      </c>
      <c r="U22" s="8">
        <f t="shared" si="9"/>
        <v>0.46330215722451457</v>
      </c>
      <c r="V22" s="8">
        <f t="shared" si="9"/>
        <v>0.15811388300841892</v>
      </c>
      <c r="W22" s="8">
        <f t="shared" si="9"/>
        <v>0.88662793262399153</v>
      </c>
      <c r="X22" s="8">
        <f t="shared" si="9"/>
        <v>0.52859271316416812</v>
      </c>
      <c r="Y22" s="8">
        <f t="shared" si="9"/>
        <v>0.56061077803092974</v>
      </c>
      <c r="Z22" s="8">
        <f t="shared" si="9"/>
        <v>0.30487823027254285</v>
      </c>
      <c r="AA22" s="8">
        <f t="shared" si="9"/>
        <v>0.49022353844655175</v>
      </c>
    </row>
    <row r="23" spans="1:27" x14ac:dyDescent="0.25">
      <c r="A23" s="3"/>
    </row>
    <row r="24" spans="1:27" x14ac:dyDescent="0.25">
      <c r="A24" t="s">
        <v>25</v>
      </c>
      <c r="C24">
        <v>6.5</v>
      </c>
      <c r="D24">
        <v>3.51</v>
      </c>
      <c r="E24">
        <v>5.15</v>
      </c>
      <c r="F24">
        <v>2.2999999999999998</v>
      </c>
      <c r="G24">
        <v>4.5</v>
      </c>
      <c r="H24">
        <v>0.75</v>
      </c>
      <c r="I24">
        <v>5.28</v>
      </c>
      <c r="J24">
        <v>6.8</v>
      </c>
      <c r="K24">
        <v>3</v>
      </c>
      <c r="L24">
        <v>3</v>
      </c>
      <c r="M24">
        <v>4.2</v>
      </c>
      <c r="N24">
        <v>6.15</v>
      </c>
      <c r="O24">
        <v>2.5</v>
      </c>
      <c r="P24">
        <v>4</v>
      </c>
      <c r="Q24">
        <v>5</v>
      </c>
      <c r="R24">
        <v>5</v>
      </c>
      <c r="S24">
        <v>4</v>
      </c>
      <c r="T24">
        <v>5</v>
      </c>
      <c r="U24">
        <v>7</v>
      </c>
      <c r="V24">
        <v>5.55</v>
      </c>
      <c r="W24">
        <v>4</v>
      </c>
      <c r="X24" s="9">
        <v>5.6</v>
      </c>
      <c r="Y24">
        <v>7.6</v>
      </c>
      <c r="Z24">
        <v>5.23</v>
      </c>
      <c r="AA24">
        <v>4.99</v>
      </c>
    </row>
    <row r="25" spans="1:27" x14ac:dyDescent="0.25">
      <c r="C25">
        <v>6.15</v>
      </c>
      <c r="D25">
        <v>3.7</v>
      </c>
      <c r="E25">
        <v>5.5</v>
      </c>
      <c r="F25">
        <v>2.8</v>
      </c>
      <c r="G25">
        <v>4.7</v>
      </c>
      <c r="H25">
        <v>0.15</v>
      </c>
      <c r="I25">
        <v>5</v>
      </c>
      <c r="J25">
        <v>5.6599999999999904</v>
      </c>
      <c r="K25">
        <v>3.1</v>
      </c>
      <c r="L25">
        <v>3.3</v>
      </c>
      <c r="M25">
        <v>4</v>
      </c>
      <c r="N25">
        <v>5.8</v>
      </c>
      <c r="O25">
        <v>1.5</v>
      </c>
      <c r="P25">
        <v>4.67</v>
      </c>
      <c r="Q25">
        <v>4</v>
      </c>
      <c r="R25">
        <v>6.4</v>
      </c>
      <c r="S25">
        <v>4.5</v>
      </c>
      <c r="T25">
        <v>7</v>
      </c>
      <c r="U25">
        <v>7</v>
      </c>
      <c r="V25">
        <v>5.2</v>
      </c>
      <c r="W25">
        <v>3.5</v>
      </c>
      <c r="X25">
        <v>4.99</v>
      </c>
      <c r="Y25">
        <v>7</v>
      </c>
      <c r="Z25">
        <v>5.25</v>
      </c>
      <c r="AA25">
        <v>5</v>
      </c>
    </row>
    <row r="26" spans="1:27" x14ac:dyDescent="0.25">
      <c r="C26">
        <v>6.75</v>
      </c>
      <c r="D26">
        <v>3.4</v>
      </c>
      <c r="E26">
        <v>5</v>
      </c>
      <c r="F26">
        <v>2</v>
      </c>
      <c r="G26">
        <v>5.01</v>
      </c>
      <c r="H26">
        <v>2.1</v>
      </c>
      <c r="I26">
        <v>4.79</v>
      </c>
      <c r="J26">
        <v>6.6</v>
      </c>
      <c r="K26">
        <v>3.5</v>
      </c>
      <c r="L26">
        <v>2</v>
      </c>
      <c r="M26">
        <v>2.5</v>
      </c>
      <c r="N26">
        <v>5.8</v>
      </c>
      <c r="O26">
        <v>2.1</v>
      </c>
      <c r="P26">
        <v>5.5</v>
      </c>
      <c r="Q26">
        <v>5.0999999999999996</v>
      </c>
      <c r="R26">
        <v>6.5</v>
      </c>
      <c r="S26">
        <v>4</v>
      </c>
      <c r="T26">
        <v>5</v>
      </c>
      <c r="U26">
        <v>6.5</v>
      </c>
      <c r="V26">
        <v>5</v>
      </c>
      <c r="W26">
        <v>2.5</v>
      </c>
      <c r="X26">
        <v>4.99</v>
      </c>
      <c r="Y26">
        <v>7</v>
      </c>
      <c r="Z26">
        <v>6</v>
      </c>
      <c r="AA26">
        <v>4</v>
      </c>
    </row>
    <row r="27" spans="1:27" x14ac:dyDescent="0.25">
      <c r="C27">
        <v>6.25</v>
      </c>
      <c r="D27">
        <v>3</v>
      </c>
      <c r="E27">
        <v>4.6500000000000004</v>
      </c>
      <c r="F27">
        <v>2.8</v>
      </c>
      <c r="G27">
        <v>4.55</v>
      </c>
      <c r="H27">
        <v>0.8</v>
      </c>
      <c r="I27">
        <v>5.2</v>
      </c>
      <c r="J27">
        <v>6.81</v>
      </c>
      <c r="K27">
        <v>3.1</v>
      </c>
      <c r="L27">
        <v>2.4500000000000002</v>
      </c>
      <c r="M27">
        <v>4</v>
      </c>
      <c r="N27">
        <v>5.6099999999999897</v>
      </c>
      <c r="O27">
        <v>1.62</v>
      </c>
      <c r="P27">
        <v>6.2</v>
      </c>
      <c r="Q27">
        <v>4.4000000000000004</v>
      </c>
      <c r="R27">
        <v>6.5</v>
      </c>
      <c r="S27">
        <v>5.74</v>
      </c>
      <c r="T27">
        <v>5.5</v>
      </c>
      <c r="U27">
        <v>6.95</v>
      </c>
      <c r="V27">
        <v>5.05</v>
      </c>
      <c r="W27">
        <v>4.9400000000000004</v>
      </c>
      <c r="X27" s="4">
        <v>4.3</v>
      </c>
      <c r="Y27">
        <v>6.8</v>
      </c>
      <c r="Z27">
        <v>5.23</v>
      </c>
      <c r="AA27">
        <v>4.5</v>
      </c>
    </row>
    <row r="28" spans="1:27" x14ac:dyDescent="0.25">
      <c r="C28">
        <v>5</v>
      </c>
      <c r="D28">
        <v>3.61</v>
      </c>
      <c r="E28">
        <v>5.05</v>
      </c>
      <c r="F28">
        <v>2.2000000000000002</v>
      </c>
      <c r="G28">
        <v>4.1500000000000004</v>
      </c>
      <c r="H28">
        <v>0.91</v>
      </c>
      <c r="I28">
        <v>5.4</v>
      </c>
      <c r="J28">
        <v>6.7</v>
      </c>
      <c r="K28">
        <v>3.6</v>
      </c>
      <c r="L28">
        <v>3</v>
      </c>
      <c r="M28">
        <v>3.5</v>
      </c>
      <c r="N28">
        <v>6.15</v>
      </c>
      <c r="O28">
        <v>2.5</v>
      </c>
      <c r="P28">
        <v>6</v>
      </c>
      <c r="Q28">
        <v>4.9000000000000004</v>
      </c>
      <c r="R28">
        <v>6.83</v>
      </c>
      <c r="S28">
        <v>4.05</v>
      </c>
      <c r="T28">
        <v>5.95</v>
      </c>
      <c r="U28">
        <v>7</v>
      </c>
      <c r="V28">
        <v>5.2</v>
      </c>
      <c r="W28">
        <v>4.5999999999999996</v>
      </c>
      <c r="X28" s="9">
        <v>5</v>
      </c>
      <c r="Y28">
        <v>7.25</v>
      </c>
      <c r="Z28">
        <v>5.5</v>
      </c>
      <c r="AA28">
        <v>4.99</v>
      </c>
    </row>
    <row r="29" spans="1:27" x14ac:dyDescent="0.25">
      <c r="C29">
        <v>6.5</v>
      </c>
      <c r="D29">
        <v>4</v>
      </c>
      <c r="E29">
        <v>5.25</v>
      </c>
      <c r="F29">
        <v>2.7</v>
      </c>
      <c r="G29">
        <v>4.5999999999999996</v>
      </c>
      <c r="I29">
        <v>5.6</v>
      </c>
      <c r="J29">
        <v>6</v>
      </c>
      <c r="K29">
        <v>3.65</v>
      </c>
      <c r="L29">
        <v>2.1</v>
      </c>
      <c r="M29">
        <v>4</v>
      </c>
      <c r="N29">
        <v>5.55</v>
      </c>
      <c r="O29">
        <v>1.6</v>
      </c>
      <c r="P29">
        <v>6.25</v>
      </c>
      <c r="Q29">
        <v>4.5</v>
      </c>
      <c r="R29">
        <v>6.83</v>
      </c>
      <c r="S29">
        <v>4.2</v>
      </c>
      <c r="T29">
        <v>6.3</v>
      </c>
      <c r="U29">
        <v>6</v>
      </c>
      <c r="V29">
        <v>5.25</v>
      </c>
      <c r="W29">
        <v>4.5</v>
      </c>
      <c r="X29">
        <v>5.75</v>
      </c>
      <c r="Y29">
        <v>6.85</v>
      </c>
      <c r="Z29">
        <v>5.75</v>
      </c>
      <c r="AA29">
        <v>4.95</v>
      </c>
    </row>
    <row r="30" spans="1:27" x14ac:dyDescent="0.25">
      <c r="C30">
        <v>6</v>
      </c>
      <c r="D30">
        <v>3.96</v>
      </c>
      <c r="E30">
        <v>5</v>
      </c>
      <c r="F30">
        <v>2.5</v>
      </c>
      <c r="G30">
        <v>4.5999999999999996</v>
      </c>
      <c r="I30">
        <v>5.53</v>
      </c>
      <c r="J30">
        <v>6.6</v>
      </c>
      <c r="K30">
        <v>2.72</v>
      </c>
      <c r="L30">
        <v>2</v>
      </c>
      <c r="M30">
        <v>3.1</v>
      </c>
      <c r="N30">
        <v>6</v>
      </c>
      <c r="O30">
        <v>1.5</v>
      </c>
      <c r="P30">
        <v>6.2</v>
      </c>
      <c r="Q30">
        <v>5.01</v>
      </c>
      <c r="R30">
        <v>6.8</v>
      </c>
      <c r="S30">
        <v>4.99</v>
      </c>
      <c r="T30">
        <v>6</v>
      </c>
      <c r="U30">
        <v>7</v>
      </c>
      <c r="V30">
        <v>5.0999999999999996</v>
      </c>
      <c r="W30">
        <v>4.9400000000000004</v>
      </c>
      <c r="X30" s="9">
        <v>5.5</v>
      </c>
      <c r="Y30">
        <v>5.55</v>
      </c>
      <c r="Z30">
        <v>5.75</v>
      </c>
      <c r="AA30">
        <v>4.7</v>
      </c>
    </row>
    <row r="31" spans="1:27" x14ac:dyDescent="0.25">
      <c r="C31">
        <v>6.2</v>
      </c>
      <c r="D31">
        <v>3.8</v>
      </c>
      <c r="E31">
        <v>5.4</v>
      </c>
      <c r="F31">
        <v>2.75</v>
      </c>
      <c r="G31">
        <v>4.5</v>
      </c>
      <c r="I31">
        <v>5.39</v>
      </c>
      <c r="J31">
        <v>6.7</v>
      </c>
      <c r="K31">
        <v>3</v>
      </c>
      <c r="L31">
        <v>2.25</v>
      </c>
      <c r="M31">
        <v>2.1</v>
      </c>
      <c r="N31">
        <v>4.67</v>
      </c>
      <c r="O31">
        <v>2.25</v>
      </c>
      <c r="P31">
        <v>5.89</v>
      </c>
      <c r="Q31">
        <v>4</v>
      </c>
      <c r="S31">
        <v>5.3</v>
      </c>
      <c r="T31">
        <v>6</v>
      </c>
      <c r="U31">
        <v>6.15</v>
      </c>
      <c r="V31">
        <v>5.15</v>
      </c>
      <c r="W31">
        <v>4.9000000000000004</v>
      </c>
      <c r="X31">
        <v>5.95</v>
      </c>
      <c r="Y31">
        <v>7.29</v>
      </c>
      <c r="Z31">
        <v>5.26</v>
      </c>
      <c r="AA31">
        <v>4.5</v>
      </c>
    </row>
    <row r="32" spans="1:27" x14ac:dyDescent="0.25">
      <c r="C32">
        <v>6</v>
      </c>
      <c r="D32">
        <v>3.79</v>
      </c>
      <c r="E32">
        <v>5.5</v>
      </c>
      <c r="F32">
        <v>3.12</v>
      </c>
      <c r="G32">
        <v>4.5</v>
      </c>
      <c r="I32">
        <v>5.8</v>
      </c>
      <c r="J32">
        <v>6.8</v>
      </c>
      <c r="K32">
        <v>3.3</v>
      </c>
      <c r="L32">
        <v>1.95</v>
      </c>
      <c r="M32">
        <v>2</v>
      </c>
      <c r="N32">
        <v>6.2</v>
      </c>
      <c r="O32">
        <v>1.6</v>
      </c>
      <c r="P32">
        <v>6.15</v>
      </c>
      <c r="Q32">
        <v>4.4000000000000004</v>
      </c>
      <c r="S32">
        <v>5.3</v>
      </c>
      <c r="T32">
        <v>5.05</v>
      </c>
      <c r="U32">
        <v>7.14</v>
      </c>
      <c r="V32">
        <v>5.15</v>
      </c>
      <c r="W32">
        <v>5.88</v>
      </c>
      <c r="X32" s="9">
        <v>5.99</v>
      </c>
      <c r="Y32">
        <v>7.09</v>
      </c>
      <c r="Z32">
        <v>5.5</v>
      </c>
      <c r="AA32">
        <v>3.25</v>
      </c>
    </row>
    <row r="33" spans="3:27" x14ac:dyDescent="0.25">
      <c r="C33">
        <v>6</v>
      </c>
      <c r="D33">
        <v>3.79</v>
      </c>
      <c r="E33">
        <v>5.2</v>
      </c>
      <c r="F33">
        <v>2.5</v>
      </c>
      <c r="G33">
        <v>4.5</v>
      </c>
      <c r="I33">
        <v>5.0999999999999996</v>
      </c>
      <c r="J33">
        <v>7.1</v>
      </c>
      <c r="K33">
        <v>2.1</v>
      </c>
      <c r="L33">
        <v>1.1299999999999999</v>
      </c>
      <c r="M33">
        <v>3</v>
      </c>
      <c r="N33">
        <v>6</v>
      </c>
      <c r="O33">
        <v>2.5499999999999998</v>
      </c>
      <c r="P33">
        <v>6</v>
      </c>
      <c r="Q33">
        <v>3.5</v>
      </c>
      <c r="T33">
        <v>5.25</v>
      </c>
      <c r="U33">
        <v>6</v>
      </c>
      <c r="W33">
        <v>4.5</v>
      </c>
      <c r="X33">
        <v>5.6</v>
      </c>
      <c r="Y33">
        <v>7.39</v>
      </c>
      <c r="Z33">
        <v>5.47</v>
      </c>
      <c r="AA33">
        <v>4.9000000000000004</v>
      </c>
    </row>
    <row r="34" spans="3:27" x14ac:dyDescent="0.25">
      <c r="E34">
        <v>5</v>
      </c>
      <c r="G34">
        <v>4.59</v>
      </c>
      <c r="I34">
        <v>4.83</v>
      </c>
      <c r="K34">
        <v>3</v>
      </c>
      <c r="L34">
        <v>2.15</v>
      </c>
      <c r="M34">
        <v>2.1</v>
      </c>
      <c r="N34">
        <v>6.15</v>
      </c>
      <c r="O34">
        <v>2.25</v>
      </c>
      <c r="P34">
        <v>6.17</v>
      </c>
      <c r="Q34">
        <v>5.1599999999999904</v>
      </c>
      <c r="T34">
        <v>4.45</v>
      </c>
      <c r="W34">
        <v>4.9000000000000004</v>
      </c>
      <c r="X34" s="9">
        <v>5</v>
      </c>
      <c r="Z34">
        <v>5.07</v>
      </c>
      <c r="AA34">
        <v>4.95</v>
      </c>
    </row>
    <row r="35" spans="3:27" x14ac:dyDescent="0.25">
      <c r="G35">
        <v>4.5</v>
      </c>
      <c r="I35">
        <v>5.8</v>
      </c>
      <c r="K35">
        <v>4</v>
      </c>
      <c r="L35">
        <v>1.5</v>
      </c>
      <c r="M35">
        <v>2.25</v>
      </c>
      <c r="N35">
        <v>5.75</v>
      </c>
      <c r="O35">
        <v>2.2999999999999998</v>
      </c>
      <c r="P35">
        <v>6</v>
      </c>
      <c r="Q35">
        <v>4</v>
      </c>
      <c r="X35">
        <v>4.5199999999999996</v>
      </c>
      <c r="Z35">
        <v>5.43</v>
      </c>
      <c r="AA35">
        <v>4.95</v>
      </c>
    </row>
    <row r="36" spans="3:27" x14ac:dyDescent="0.25">
      <c r="I36">
        <v>5</v>
      </c>
      <c r="K36">
        <v>3</v>
      </c>
      <c r="L36">
        <v>1.1200000000000001</v>
      </c>
      <c r="M36">
        <v>2.59</v>
      </c>
      <c r="N36">
        <v>4.67</v>
      </c>
      <c r="O36">
        <v>1.63</v>
      </c>
      <c r="P36">
        <v>6.17</v>
      </c>
      <c r="Q36">
        <v>4</v>
      </c>
      <c r="X36" s="9">
        <v>5</v>
      </c>
      <c r="Z36">
        <v>5.0999999999999996</v>
      </c>
      <c r="AA36">
        <v>4.05</v>
      </c>
    </row>
    <row r="37" spans="3:27" x14ac:dyDescent="0.25">
      <c r="I37">
        <v>5.0999999999999996</v>
      </c>
      <c r="K37">
        <v>2.99</v>
      </c>
      <c r="L37">
        <v>2</v>
      </c>
      <c r="Q37">
        <v>5.5</v>
      </c>
      <c r="Z37">
        <v>5.35</v>
      </c>
      <c r="AA37">
        <v>4.99</v>
      </c>
    </row>
    <row r="38" spans="3:27" x14ac:dyDescent="0.25">
      <c r="L38">
        <v>1.72</v>
      </c>
      <c r="Q38">
        <v>4.5</v>
      </c>
      <c r="Z38">
        <v>5.15</v>
      </c>
      <c r="AA38">
        <v>5.1199999999999903</v>
      </c>
    </row>
    <row r="39" spans="3:27" x14ac:dyDescent="0.25">
      <c r="L39">
        <v>1.1100000000000001</v>
      </c>
      <c r="Z39">
        <v>4.68</v>
      </c>
      <c r="AA39">
        <v>4.5</v>
      </c>
    </row>
    <row r="40" spans="3:27" x14ac:dyDescent="0.25">
      <c r="L40">
        <v>2</v>
      </c>
      <c r="Z40">
        <v>5.3</v>
      </c>
      <c r="AA40">
        <v>4.75</v>
      </c>
    </row>
    <row r="41" spans="3:27" x14ac:dyDescent="0.25">
      <c r="L41">
        <v>1</v>
      </c>
    </row>
    <row r="42" spans="3:27" x14ac:dyDescent="0.25">
      <c r="L42">
        <v>1.1200000000000001</v>
      </c>
    </row>
    <row r="43" spans="3:27" x14ac:dyDescent="0.25">
      <c r="L43">
        <v>1.1200000000000001</v>
      </c>
    </row>
  </sheetData>
  <mergeCells count="2">
    <mergeCell ref="C10:E10"/>
    <mergeCell ref="F10:H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L48"/>
  <sheetViews>
    <sheetView workbookViewId="0">
      <selection activeCell="A2" sqref="A2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52</v>
      </c>
      <c r="C1" s="14" t="s">
        <v>0</v>
      </c>
      <c r="D1" s="2"/>
      <c r="E1" s="2"/>
      <c r="F1" s="2"/>
      <c r="G1" s="2"/>
      <c r="H1" s="3" t="s">
        <v>30</v>
      </c>
      <c r="M1" s="3"/>
      <c r="R1" s="3" t="s">
        <v>1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2</v>
      </c>
      <c r="S2" s="3" t="s">
        <v>7</v>
      </c>
      <c r="T2" s="3" t="s">
        <v>4</v>
      </c>
      <c r="U2" s="3" t="s">
        <v>5</v>
      </c>
      <c r="V2" s="3" t="s">
        <v>6</v>
      </c>
      <c r="W2" s="3" t="s">
        <v>8</v>
      </c>
      <c r="X2" s="3" t="s">
        <v>9</v>
      </c>
      <c r="Y2" s="3" t="s">
        <v>10</v>
      </c>
      <c r="Z2" s="3" t="s">
        <v>11</v>
      </c>
      <c r="AA2" s="3" t="s">
        <v>12</v>
      </c>
    </row>
    <row r="3" spans="1:38" x14ac:dyDescent="0.25">
      <c r="A3" s="4" t="s">
        <v>13</v>
      </c>
      <c r="C3">
        <v>6.49</v>
      </c>
      <c r="D3">
        <v>3.81</v>
      </c>
      <c r="E3">
        <v>5.45</v>
      </c>
      <c r="F3">
        <v>2.82</v>
      </c>
      <c r="G3">
        <v>4.71</v>
      </c>
      <c r="H3">
        <v>2.92</v>
      </c>
      <c r="I3">
        <v>5.44</v>
      </c>
      <c r="J3">
        <v>7.1599999999999904</v>
      </c>
      <c r="K3">
        <v>4.7</v>
      </c>
      <c r="L3">
        <v>3.72</v>
      </c>
      <c r="M3">
        <v>4.49</v>
      </c>
      <c r="N3">
        <v>6.27</v>
      </c>
      <c r="O3">
        <v>3.63</v>
      </c>
      <c r="P3">
        <v>6.37</v>
      </c>
      <c r="Q3">
        <v>5.17</v>
      </c>
      <c r="R3">
        <v>6.8199999999999896</v>
      </c>
      <c r="S3">
        <v>3.34</v>
      </c>
      <c r="T3">
        <v>4.83</v>
      </c>
      <c r="U3">
        <v>6.14</v>
      </c>
      <c r="V3">
        <v>5.23</v>
      </c>
      <c r="W3">
        <v>2.94</v>
      </c>
      <c r="X3">
        <v>4.5199999999999996</v>
      </c>
      <c r="Y3">
        <v>7.29</v>
      </c>
      <c r="Z3">
        <v>5.27</v>
      </c>
      <c r="AA3">
        <v>3.73</v>
      </c>
    </row>
    <row r="4" spans="1:38" x14ac:dyDescent="0.25">
      <c r="A4" s="4"/>
    </row>
    <row r="5" spans="1:38" x14ac:dyDescent="0.25">
      <c r="A5" s="3"/>
    </row>
    <row r="6" spans="1:38" x14ac:dyDescent="0.25">
      <c r="A6" s="3"/>
    </row>
    <row r="9" spans="1:38" x14ac:dyDescent="0.25">
      <c r="X9" s="3"/>
    </row>
    <row r="10" spans="1:38" x14ac:dyDescent="0.25">
      <c r="C10" s="23" t="s">
        <v>32</v>
      </c>
      <c r="D10" s="23"/>
      <c r="E10" s="23"/>
      <c r="F10" s="24" t="s">
        <v>33</v>
      </c>
      <c r="G10" s="24"/>
      <c r="H10" s="24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x14ac:dyDescent="0.25">
      <c r="C11" s="15" t="s">
        <v>31</v>
      </c>
      <c r="D11" s="15" t="s">
        <v>1</v>
      </c>
      <c r="E11" s="15" t="s">
        <v>30</v>
      </c>
      <c r="F11" s="15" t="s">
        <v>31</v>
      </c>
      <c r="G11" s="15" t="s">
        <v>1</v>
      </c>
      <c r="H11" s="15" t="s">
        <v>30</v>
      </c>
    </row>
    <row r="12" spans="1:38" x14ac:dyDescent="0.25">
      <c r="B12" s="3" t="s">
        <v>34</v>
      </c>
      <c r="C12" s="6">
        <v>0.94</v>
      </c>
      <c r="D12" s="6">
        <v>0.74</v>
      </c>
      <c r="E12" s="6">
        <v>0.77</v>
      </c>
      <c r="F12" s="6">
        <v>0.94</v>
      </c>
      <c r="G12" s="6">
        <v>0.82</v>
      </c>
      <c r="H12" s="6">
        <v>0.84</v>
      </c>
    </row>
    <row r="13" spans="1:38" x14ac:dyDescent="0.25">
      <c r="B13" s="3" t="s">
        <v>38</v>
      </c>
      <c r="C13" s="6">
        <f>AVERAGE(D16:G16)</f>
        <v>1</v>
      </c>
      <c r="D13" s="6">
        <f>AVERAGE(R16,S16,T16,U16,V16,X16,Z16,AA16)</f>
        <v>0.86250000000000004</v>
      </c>
      <c r="E13" s="6">
        <f>AVERAGE(I16,K16,L16,M16,N16,O16,P16,Q16)</f>
        <v>0.76249999999999996</v>
      </c>
      <c r="F13" s="6">
        <f>C16</f>
        <v>0.85</v>
      </c>
      <c r="G13" s="6">
        <f>AVERAGE(Y16,W16)</f>
        <v>0.92500000000000004</v>
      </c>
      <c r="H13" s="6">
        <f>AVERAGE(H16,J16)</f>
        <v>0.7</v>
      </c>
    </row>
    <row r="14" spans="1:38" x14ac:dyDescent="0.25">
      <c r="G14" s="3"/>
      <c r="H14" s="3"/>
      <c r="I14" s="5"/>
      <c r="K14" s="3"/>
      <c r="L14" s="3"/>
      <c r="M14" s="5"/>
    </row>
    <row r="15" spans="1:38" x14ac:dyDescent="0.25">
      <c r="A15" s="3"/>
      <c r="X15" s="3"/>
    </row>
    <row r="16" spans="1:38" x14ac:dyDescent="0.25">
      <c r="A16" s="3" t="s">
        <v>21</v>
      </c>
      <c r="C16" s="6">
        <v>0.85</v>
      </c>
      <c r="D16" s="6">
        <v>1</v>
      </c>
      <c r="E16" s="6">
        <v>1</v>
      </c>
      <c r="F16" s="6">
        <v>1</v>
      </c>
      <c r="G16" s="6">
        <v>1</v>
      </c>
      <c r="H16" s="7">
        <v>0.55000000000000004</v>
      </c>
      <c r="I16" s="7">
        <v>0.85</v>
      </c>
      <c r="J16" s="7">
        <v>0.85</v>
      </c>
      <c r="K16" s="7">
        <v>0.5</v>
      </c>
      <c r="L16" s="7">
        <v>0.7</v>
      </c>
      <c r="M16" s="7">
        <v>0.9</v>
      </c>
      <c r="N16" s="7">
        <v>1</v>
      </c>
      <c r="O16" s="7">
        <v>0.6</v>
      </c>
      <c r="P16" s="7">
        <v>0.95</v>
      </c>
      <c r="Q16" s="7">
        <v>0.6</v>
      </c>
      <c r="R16" s="7">
        <v>1</v>
      </c>
      <c r="S16" s="7">
        <v>1</v>
      </c>
      <c r="T16" s="7">
        <v>0.85</v>
      </c>
      <c r="U16" s="7">
        <v>0.85</v>
      </c>
      <c r="V16" s="7">
        <v>0.75</v>
      </c>
      <c r="W16" s="6">
        <v>0.85</v>
      </c>
      <c r="X16" s="7">
        <v>0.65</v>
      </c>
      <c r="Y16" s="6">
        <v>1</v>
      </c>
      <c r="Z16" s="6">
        <v>1</v>
      </c>
      <c r="AA16" s="6">
        <v>0.8</v>
      </c>
    </row>
    <row r="17" spans="1:27" x14ac:dyDescent="0.25">
      <c r="A17" s="3"/>
      <c r="G17" s="6"/>
      <c r="L17" s="6"/>
      <c r="V17" s="6"/>
    </row>
    <row r="18" spans="1:27" x14ac:dyDescent="0.25">
      <c r="A18" s="3" t="s">
        <v>13</v>
      </c>
      <c r="C18">
        <f>C3</f>
        <v>6.49</v>
      </c>
      <c r="D18">
        <f t="shared" ref="D18:AA18" si="0">D3</f>
        <v>3.81</v>
      </c>
      <c r="E18">
        <f t="shared" si="0"/>
        <v>5.45</v>
      </c>
      <c r="F18">
        <f t="shared" si="0"/>
        <v>2.82</v>
      </c>
      <c r="G18">
        <f t="shared" si="0"/>
        <v>4.71</v>
      </c>
      <c r="H18">
        <f t="shared" si="0"/>
        <v>2.92</v>
      </c>
      <c r="I18">
        <f t="shared" si="0"/>
        <v>5.44</v>
      </c>
      <c r="J18">
        <f t="shared" si="0"/>
        <v>7.1599999999999904</v>
      </c>
      <c r="K18">
        <f t="shared" si="0"/>
        <v>4.7</v>
      </c>
      <c r="L18">
        <f t="shared" si="0"/>
        <v>3.72</v>
      </c>
      <c r="M18">
        <f t="shared" si="0"/>
        <v>4.49</v>
      </c>
      <c r="N18">
        <f t="shared" si="0"/>
        <v>6.27</v>
      </c>
      <c r="O18">
        <f t="shared" si="0"/>
        <v>3.63</v>
      </c>
      <c r="P18">
        <f t="shared" si="0"/>
        <v>6.37</v>
      </c>
      <c r="Q18">
        <f t="shared" si="0"/>
        <v>5.17</v>
      </c>
      <c r="R18">
        <f t="shared" si="0"/>
        <v>6.8199999999999896</v>
      </c>
      <c r="S18">
        <f t="shared" si="0"/>
        <v>3.34</v>
      </c>
      <c r="T18">
        <f t="shared" si="0"/>
        <v>4.83</v>
      </c>
      <c r="U18">
        <f t="shared" si="0"/>
        <v>6.14</v>
      </c>
      <c r="V18">
        <f t="shared" si="0"/>
        <v>5.23</v>
      </c>
      <c r="W18">
        <f t="shared" si="0"/>
        <v>2.94</v>
      </c>
      <c r="X18">
        <f t="shared" si="0"/>
        <v>4.5199999999999996</v>
      </c>
      <c r="Y18">
        <f t="shared" si="0"/>
        <v>7.29</v>
      </c>
      <c r="Z18">
        <f t="shared" si="0"/>
        <v>5.27</v>
      </c>
      <c r="AA18">
        <f t="shared" si="0"/>
        <v>3.73</v>
      </c>
    </row>
    <row r="19" spans="1:27" x14ac:dyDescent="0.25">
      <c r="A19" s="3" t="s">
        <v>22</v>
      </c>
      <c r="C19">
        <f>MEDIAN(C24:C55)</f>
        <v>6</v>
      </c>
      <c r="D19">
        <f t="shared" ref="D19:G19" si="1">MEDIAN(D24:D55)</f>
        <v>3.5</v>
      </c>
      <c r="E19">
        <f t="shared" si="1"/>
        <v>5.2</v>
      </c>
      <c r="F19">
        <f t="shared" si="1"/>
        <v>2.75</v>
      </c>
      <c r="G19">
        <f t="shared" si="1"/>
        <v>4.3099999999999996</v>
      </c>
      <c r="H19">
        <f>MEDIAN(H24:H55)</f>
        <v>1</v>
      </c>
      <c r="I19">
        <f t="shared" ref="I19:AA19" si="2">MEDIAN(I24:I55)</f>
        <v>5.31</v>
      </c>
      <c r="J19">
        <f t="shared" si="2"/>
        <v>7</v>
      </c>
      <c r="K19">
        <f t="shared" si="2"/>
        <v>3</v>
      </c>
      <c r="L19">
        <f t="shared" si="2"/>
        <v>1.65</v>
      </c>
      <c r="M19">
        <f t="shared" si="2"/>
        <v>2.4500000000000002</v>
      </c>
      <c r="N19">
        <f t="shared" si="2"/>
        <v>5.95</v>
      </c>
      <c r="O19">
        <f t="shared" si="2"/>
        <v>1.63</v>
      </c>
      <c r="P19">
        <f t="shared" si="2"/>
        <v>6.25</v>
      </c>
      <c r="Q19">
        <f t="shared" si="2"/>
        <v>3.5</v>
      </c>
      <c r="R19">
        <f t="shared" si="2"/>
        <v>6.4250000000000007</v>
      </c>
      <c r="S19">
        <f t="shared" si="2"/>
        <v>3.57</v>
      </c>
      <c r="T19">
        <f t="shared" si="2"/>
        <v>5.1099999999999897</v>
      </c>
      <c r="U19">
        <f t="shared" si="2"/>
        <v>6</v>
      </c>
      <c r="V19">
        <f t="shared" si="2"/>
        <v>5.2349999999999994</v>
      </c>
      <c r="W19">
        <f t="shared" si="2"/>
        <v>4.5</v>
      </c>
      <c r="X19">
        <f t="shared" si="2"/>
        <v>5.0999999999999996</v>
      </c>
      <c r="Y19">
        <f t="shared" si="2"/>
        <v>7.15</v>
      </c>
      <c r="Z19">
        <f t="shared" si="2"/>
        <v>5.15</v>
      </c>
      <c r="AA19">
        <f t="shared" si="2"/>
        <v>5.0999999999999996</v>
      </c>
    </row>
    <row r="20" spans="1:27" x14ac:dyDescent="0.25">
      <c r="A20" s="3" t="s">
        <v>23</v>
      </c>
      <c r="C20" s="8">
        <f>AVERAGE(C24:C55)</f>
        <v>6.1785000000000005</v>
      </c>
      <c r="D20" s="8">
        <f t="shared" ref="D20:G20" si="3">AVERAGE(D24:D55)</f>
        <v>3.5000000000000004</v>
      </c>
      <c r="E20" s="8">
        <f t="shared" si="3"/>
        <v>5.1080000000000005</v>
      </c>
      <c r="F20" s="8">
        <f t="shared" si="3"/>
        <v>2.6812499999999999</v>
      </c>
      <c r="G20" s="8">
        <f t="shared" si="3"/>
        <v>4.3351999999999995</v>
      </c>
      <c r="H20" s="8">
        <f>AVERAGE(H24:H55)</f>
        <v>1.2855000000000001</v>
      </c>
      <c r="I20" s="8">
        <f t="shared" ref="I20:AA20" si="4">AVERAGE(I24:I55)</f>
        <v>5.0622222222222222</v>
      </c>
      <c r="J20" s="8">
        <f t="shared" si="4"/>
        <v>6.8988888888888891</v>
      </c>
      <c r="K20" s="8">
        <f t="shared" si="4"/>
        <v>2.8982352941176468</v>
      </c>
      <c r="L20" s="8">
        <f t="shared" si="4"/>
        <v>1.5937500000000002</v>
      </c>
      <c r="M20" s="8">
        <f t="shared" si="4"/>
        <v>2.2813333333333339</v>
      </c>
      <c r="N20" s="8">
        <f t="shared" si="4"/>
        <v>5.6820000000000004</v>
      </c>
      <c r="O20" s="8">
        <f t="shared" si="4"/>
        <v>1.5923809523809522</v>
      </c>
      <c r="P20" s="8">
        <f t="shared" si="4"/>
        <v>5.9923529411764687</v>
      </c>
      <c r="Q20" s="8">
        <f t="shared" si="4"/>
        <v>3.5170588235294118</v>
      </c>
      <c r="R20" s="8">
        <f t="shared" si="4"/>
        <v>6.4516666666666653</v>
      </c>
      <c r="S20" s="8">
        <f t="shared" si="4"/>
        <v>3.8899999999999997</v>
      </c>
      <c r="T20" s="8">
        <f t="shared" si="4"/>
        <v>5.1982352941176453</v>
      </c>
      <c r="U20" s="8">
        <f t="shared" si="4"/>
        <v>5.9576470588235297</v>
      </c>
      <c r="V20" s="8">
        <f t="shared" si="4"/>
        <v>5.230999999999999</v>
      </c>
      <c r="W20" s="8">
        <f t="shared" si="4"/>
        <v>4.0755555555555549</v>
      </c>
      <c r="X20" s="8">
        <f t="shared" si="4"/>
        <v>5.0047058823529404</v>
      </c>
      <c r="Y20" s="8">
        <f t="shared" si="4"/>
        <v>7.0564705882352952</v>
      </c>
      <c r="Z20" s="8">
        <f t="shared" si="4"/>
        <v>5.1009090909090906</v>
      </c>
      <c r="AA20" s="8">
        <f t="shared" si="4"/>
        <v>4.6906666666666661</v>
      </c>
    </row>
    <row r="21" spans="1:27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7" x14ac:dyDescent="0.25">
      <c r="A22" s="3" t="s">
        <v>24</v>
      </c>
      <c r="C22" s="8">
        <f>STDEV(C24:C55)</f>
        <v>0.59940562665290187</v>
      </c>
      <c r="D22" s="8">
        <f t="shared" ref="D22:G22" si="5">STDEV(D24:D55)</f>
        <v>0.22527020812052953</v>
      </c>
      <c r="E22" s="8">
        <f t="shared" si="5"/>
        <v>0.33265597845221417</v>
      </c>
      <c r="F22" s="8">
        <f t="shared" si="5"/>
        <v>0.26958919365088302</v>
      </c>
      <c r="G22" s="8">
        <f t="shared" si="5"/>
        <v>0.39150478924273707</v>
      </c>
      <c r="H22" s="8">
        <f>STDEV(H24:H55)</f>
        <v>0.6163600707720327</v>
      </c>
      <c r="I22" s="8">
        <f t="shared" ref="I22:AA22" si="6">STDEV(I24:I55)</f>
        <v>0.76963364512761057</v>
      </c>
      <c r="J22" s="8">
        <f t="shared" si="6"/>
        <v>0.2074514668810781</v>
      </c>
      <c r="K22" s="8">
        <f t="shared" si="6"/>
        <v>0.5028697059641527</v>
      </c>
      <c r="L22" s="8">
        <f t="shared" si="6"/>
        <v>0.30165930009421632</v>
      </c>
      <c r="M22" s="8">
        <f t="shared" si="6"/>
        <v>0.23561065543048129</v>
      </c>
      <c r="N22" s="8">
        <f t="shared" si="6"/>
        <v>0.73595337380913484</v>
      </c>
      <c r="O22" s="8">
        <f t="shared" si="6"/>
        <v>0.27250513319761199</v>
      </c>
      <c r="P22" s="8">
        <f t="shared" si="6"/>
        <v>0.72842749649301453</v>
      </c>
      <c r="Q22" s="8">
        <f t="shared" si="6"/>
        <v>0.45643680704291406</v>
      </c>
      <c r="R22" s="8">
        <f t="shared" si="6"/>
        <v>0.18379006469008927</v>
      </c>
      <c r="S22" s="8">
        <f t="shared" si="6"/>
        <v>0.78330800364316011</v>
      </c>
      <c r="T22" s="8">
        <f t="shared" si="6"/>
        <v>0.66863887202021333</v>
      </c>
      <c r="U22" s="8">
        <f t="shared" si="6"/>
        <v>0.21220654477904019</v>
      </c>
      <c r="V22" s="8">
        <f t="shared" si="6"/>
        <v>0.38010940253397713</v>
      </c>
      <c r="W22" s="8">
        <f t="shared" si="6"/>
        <v>0.85494562759499237</v>
      </c>
      <c r="X22" s="8">
        <f t="shared" si="6"/>
        <v>0.61533646941184195</v>
      </c>
      <c r="Y22" s="8">
        <f t="shared" si="6"/>
        <v>0.26846650574304864</v>
      </c>
      <c r="Z22" s="8">
        <f t="shared" si="6"/>
        <v>0.23167935746484844</v>
      </c>
      <c r="AA22" s="8">
        <f t="shared" si="6"/>
        <v>0.82266523886578302</v>
      </c>
    </row>
    <row r="23" spans="1:27" x14ac:dyDescent="0.25">
      <c r="A23" s="3"/>
    </row>
    <row r="24" spans="1:27" x14ac:dyDescent="0.25">
      <c r="A24" t="s">
        <v>25</v>
      </c>
      <c r="C24">
        <v>4.8</v>
      </c>
      <c r="D24">
        <v>3.22</v>
      </c>
      <c r="E24">
        <v>5.46</v>
      </c>
      <c r="F24">
        <v>2.83</v>
      </c>
      <c r="G24">
        <v>4.72</v>
      </c>
      <c r="H24">
        <v>2</v>
      </c>
      <c r="I24">
        <v>5</v>
      </c>
      <c r="J24">
        <v>7</v>
      </c>
      <c r="K24">
        <v>2.69</v>
      </c>
      <c r="L24">
        <v>1.7</v>
      </c>
      <c r="M24">
        <v>2.4700000000000002</v>
      </c>
      <c r="N24">
        <v>6.25</v>
      </c>
      <c r="O24">
        <v>1.55</v>
      </c>
      <c r="P24">
        <v>6</v>
      </c>
      <c r="Q24">
        <v>2.56</v>
      </c>
      <c r="R24">
        <v>6.21</v>
      </c>
      <c r="S24">
        <v>4.3</v>
      </c>
      <c r="T24">
        <v>4.8199999999999896</v>
      </c>
      <c r="U24">
        <v>5.53</v>
      </c>
      <c r="V24">
        <v>5.22</v>
      </c>
      <c r="W24">
        <v>2.9</v>
      </c>
      <c r="X24" s="9">
        <v>5.1099999999999897</v>
      </c>
      <c r="Y24">
        <v>6.5</v>
      </c>
      <c r="Z24">
        <v>4.4000000000000004</v>
      </c>
      <c r="AA24">
        <v>5.2</v>
      </c>
    </row>
    <row r="25" spans="1:27" x14ac:dyDescent="0.25">
      <c r="C25">
        <v>6</v>
      </c>
      <c r="D25">
        <v>3.5</v>
      </c>
      <c r="E25">
        <v>4.8</v>
      </c>
      <c r="F25">
        <v>2.12</v>
      </c>
      <c r="G25">
        <v>4.5</v>
      </c>
      <c r="H25">
        <v>0.72</v>
      </c>
      <c r="I25">
        <v>5.45</v>
      </c>
      <c r="J25">
        <v>6.57</v>
      </c>
      <c r="K25">
        <v>3</v>
      </c>
      <c r="L25">
        <v>2</v>
      </c>
      <c r="M25">
        <v>2</v>
      </c>
      <c r="N25">
        <v>3.75</v>
      </c>
      <c r="O25">
        <v>2</v>
      </c>
      <c r="P25">
        <v>6.3</v>
      </c>
      <c r="Q25">
        <v>3.4</v>
      </c>
      <c r="R25">
        <v>6.35</v>
      </c>
      <c r="S25">
        <v>3.45</v>
      </c>
      <c r="T25">
        <v>4</v>
      </c>
      <c r="U25">
        <v>5.5</v>
      </c>
      <c r="V25">
        <v>4.4000000000000004</v>
      </c>
      <c r="W25">
        <v>3.12</v>
      </c>
      <c r="X25">
        <v>3.91</v>
      </c>
      <c r="Y25">
        <v>6.68</v>
      </c>
      <c r="Z25">
        <v>4.6599999999999904</v>
      </c>
      <c r="AA25">
        <v>3.5</v>
      </c>
    </row>
    <row r="26" spans="1:27" x14ac:dyDescent="0.25">
      <c r="C26">
        <v>5.9</v>
      </c>
      <c r="D26">
        <v>3.45</v>
      </c>
      <c r="E26">
        <v>5.35</v>
      </c>
      <c r="F26">
        <v>2.72</v>
      </c>
      <c r="G26">
        <v>4.21</v>
      </c>
      <c r="H26">
        <v>1</v>
      </c>
      <c r="I26">
        <v>5.4</v>
      </c>
      <c r="J26">
        <v>7</v>
      </c>
      <c r="K26">
        <v>3</v>
      </c>
      <c r="L26">
        <v>1.5</v>
      </c>
      <c r="M26">
        <v>2.0499999999999998</v>
      </c>
      <c r="N26">
        <v>5</v>
      </c>
      <c r="O26">
        <v>1.5</v>
      </c>
      <c r="P26">
        <v>6.56</v>
      </c>
      <c r="Q26">
        <v>4</v>
      </c>
      <c r="R26">
        <v>6.5</v>
      </c>
      <c r="S26">
        <v>2.7</v>
      </c>
      <c r="T26">
        <v>6.59</v>
      </c>
      <c r="U26">
        <v>6</v>
      </c>
      <c r="V26">
        <v>5</v>
      </c>
      <c r="W26">
        <v>4.0999999999999996</v>
      </c>
      <c r="X26">
        <v>4</v>
      </c>
      <c r="Y26">
        <v>7.57</v>
      </c>
      <c r="Z26">
        <v>5</v>
      </c>
      <c r="AA26">
        <v>3.72</v>
      </c>
    </row>
    <row r="27" spans="1:27" x14ac:dyDescent="0.25">
      <c r="C27">
        <v>6.7</v>
      </c>
      <c r="D27">
        <v>3.4</v>
      </c>
      <c r="E27">
        <v>5.3</v>
      </c>
      <c r="F27">
        <v>2.75</v>
      </c>
      <c r="G27">
        <v>5</v>
      </c>
      <c r="H27">
        <v>0.89</v>
      </c>
      <c r="I27">
        <v>2.2999999999999998</v>
      </c>
      <c r="J27">
        <v>6.67</v>
      </c>
      <c r="K27">
        <v>3.4</v>
      </c>
      <c r="L27">
        <v>2</v>
      </c>
      <c r="M27">
        <v>1.98</v>
      </c>
      <c r="N27">
        <v>4.09</v>
      </c>
      <c r="O27">
        <v>1.89</v>
      </c>
      <c r="P27">
        <v>6.25</v>
      </c>
      <c r="Q27">
        <v>3</v>
      </c>
      <c r="R27">
        <v>6.6</v>
      </c>
      <c r="S27">
        <v>3.3</v>
      </c>
      <c r="T27">
        <v>6.7</v>
      </c>
      <c r="U27">
        <v>6</v>
      </c>
      <c r="V27">
        <v>6.5</v>
      </c>
      <c r="W27">
        <v>2.6</v>
      </c>
      <c r="X27" s="4">
        <v>5.2</v>
      </c>
      <c r="Y27">
        <v>7</v>
      </c>
      <c r="Z27">
        <v>5.2</v>
      </c>
      <c r="AA27">
        <v>3.17</v>
      </c>
    </row>
    <row r="28" spans="1:27" x14ac:dyDescent="0.25">
      <c r="C28">
        <v>5.9</v>
      </c>
      <c r="D28">
        <v>3.81</v>
      </c>
      <c r="E28">
        <v>5.01</v>
      </c>
      <c r="F28">
        <v>2</v>
      </c>
      <c r="G28">
        <v>4.4000000000000004</v>
      </c>
      <c r="H28">
        <v>1.2</v>
      </c>
      <c r="I28">
        <v>5.3</v>
      </c>
      <c r="J28">
        <v>7</v>
      </c>
      <c r="K28">
        <v>3</v>
      </c>
      <c r="L28">
        <v>1.92</v>
      </c>
      <c r="M28">
        <v>2.09</v>
      </c>
      <c r="N28">
        <v>5.3</v>
      </c>
      <c r="O28">
        <v>1.45</v>
      </c>
      <c r="P28">
        <v>6.3</v>
      </c>
      <c r="Q28">
        <v>3.3</v>
      </c>
      <c r="R28">
        <v>6.4</v>
      </c>
      <c r="S28">
        <v>4.2</v>
      </c>
      <c r="T28">
        <v>4.67</v>
      </c>
      <c r="U28">
        <v>6</v>
      </c>
      <c r="V28">
        <v>5.3</v>
      </c>
      <c r="W28">
        <v>4.7</v>
      </c>
      <c r="X28" s="9">
        <v>4.25</v>
      </c>
      <c r="Y28">
        <v>6.7</v>
      </c>
      <c r="Z28">
        <v>5.4</v>
      </c>
      <c r="AA28">
        <v>5.13</v>
      </c>
    </row>
    <row r="29" spans="1:27" x14ac:dyDescent="0.25">
      <c r="C29">
        <v>6.29</v>
      </c>
      <c r="D29">
        <v>3.01</v>
      </c>
      <c r="E29">
        <v>5.5</v>
      </c>
      <c r="F29">
        <v>2.7</v>
      </c>
      <c r="G29">
        <v>4.07</v>
      </c>
      <c r="H29">
        <v>0.92</v>
      </c>
      <c r="I29">
        <v>4.5</v>
      </c>
      <c r="J29">
        <v>7.1</v>
      </c>
      <c r="K29">
        <v>2.9</v>
      </c>
      <c r="L29">
        <v>1.74</v>
      </c>
      <c r="M29">
        <v>2.4500000000000002</v>
      </c>
      <c r="N29">
        <v>6.25</v>
      </c>
      <c r="O29">
        <v>1.85</v>
      </c>
      <c r="P29">
        <v>6</v>
      </c>
      <c r="Q29">
        <v>3.14</v>
      </c>
      <c r="R29">
        <v>6.34</v>
      </c>
      <c r="S29">
        <v>3.21</v>
      </c>
      <c r="T29">
        <v>4.5</v>
      </c>
      <c r="U29">
        <v>6</v>
      </c>
      <c r="V29">
        <v>5</v>
      </c>
      <c r="W29">
        <v>3.14</v>
      </c>
      <c r="X29">
        <v>5.5</v>
      </c>
      <c r="Y29">
        <v>7.2</v>
      </c>
      <c r="Z29">
        <v>4.9000000000000004</v>
      </c>
      <c r="AA29">
        <v>5.2</v>
      </c>
    </row>
    <row r="30" spans="1:27" x14ac:dyDescent="0.25">
      <c r="C30">
        <v>7.29</v>
      </c>
      <c r="D30">
        <v>3.5</v>
      </c>
      <c r="E30">
        <v>5.4</v>
      </c>
      <c r="F30">
        <v>2.8</v>
      </c>
      <c r="G30">
        <v>4.5</v>
      </c>
      <c r="H30">
        <v>1</v>
      </c>
      <c r="I30">
        <v>5.31</v>
      </c>
      <c r="J30">
        <v>6.65</v>
      </c>
      <c r="K30">
        <v>2.2999999999999998</v>
      </c>
      <c r="L30">
        <v>1.7</v>
      </c>
      <c r="M30">
        <v>2.5</v>
      </c>
      <c r="N30">
        <v>6</v>
      </c>
      <c r="O30">
        <v>1.63</v>
      </c>
      <c r="P30">
        <v>3.4</v>
      </c>
      <c r="Q30">
        <v>4</v>
      </c>
      <c r="R30">
        <v>6.7</v>
      </c>
      <c r="S30">
        <v>3.56</v>
      </c>
      <c r="T30">
        <v>5.0999999999999996</v>
      </c>
      <c r="U30">
        <v>6.34</v>
      </c>
      <c r="V30">
        <v>5.59</v>
      </c>
      <c r="W30">
        <v>4.8</v>
      </c>
      <c r="X30" s="9">
        <v>4.5999999999999996</v>
      </c>
      <c r="Y30">
        <v>6.75</v>
      </c>
      <c r="Z30">
        <v>5.1199999999999903</v>
      </c>
      <c r="AA30">
        <v>4.1500000000000004</v>
      </c>
    </row>
    <row r="31" spans="1:27" x14ac:dyDescent="0.25">
      <c r="C31">
        <v>5.91</v>
      </c>
      <c r="D31">
        <v>3.5</v>
      </c>
      <c r="E31">
        <v>5</v>
      </c>
      <c r="F31">
        <v>2.79</v>
      </c>
      <c r="G31">
        <v>4.1900000000000004</v>
      </c>
      <c r="H31">
        <v>1</v>
      </c>
      <c r="I31">
        <v>5.4</v>
      </c>
      <c r="J31">
        <v>7.1</v>
      </c>
      <c r="K31">
        <v>3</v>
      </c>
      <c r="L31">
        <v>1.65</v>
      </c>
      <c r="M31">
        <v>2.1</v>
      </c>
      <c r="N31">
        <v>6.25</v>
      </c>
      <c r="O31">
        <v>1.75</v>
      </c>
      <c r="P31">
        <v>6.3</v>
      </c>
      <c r="Q31">
        <v>3.99</v>
      </c>
      <c r="R31">
        <v>6.3</v>
      </c>
      <c r="S31">
        <v>3.57</v>
      </c>
      <c r="T31">
        <v>5.15</v>
      </c>
      <c r="U31">
        <v>6.05</v>
      </c>
      <c r="V31">
        <v>5.3</v>
      </c>
      <c r="W31">
        <v>3.4</v>
      </c>
      <c r="X31">
        <v>4.5</v>
      </c>
      <c r="Y31">
        <v>7.15</v>
      </c>
      <c r="Z31">
        <v>5.25</v>
      </c>
      <c r="AA31">
        <v>5.0999999999999996</v>
      </c>
    </row>
    <row r="32" spans="1:27" x14ac:dyDescent="0.25">
      <c r="C32">
        <v>6.3</v>
      </c>
      <c r="D32">
        <v>3.75</v>
      </c>
      <c r="E32">
        <v>5.15</v>
      </c>
      <c r="F32">
        <v>2.52</v>
      </c>
      <c r="G32">
        <v>4.3</v>
      </c>
      <c r="H32">
        <v>1.3</v>
      </c>
      <c r="I32">
        <v>5.3</v>
      </c>
      <c r="J32">
        <v>7</v>
      </c>
      <c r="K32">
        <v>2.2599999999999998</v>
      </c>
      <c r="L32">
        <v>1.65</v>
      </c>
      <c r="M32">
        <v>2.2999999999999998</v>
      </c>
      <c r="N32">
        <v>6.43</v>
      </c>
      <c r="O32">
        <v>1</v>
      </c>
      <c r="P32">
        <v>6.25</v>
      </c>
      <c r="Q32">
        <v>4</v>
      </c>
      <c r="R32">
        <v>6.5</v>
      </c>
      <c r="S32">
        <v>4.25</v>
      </c>
      <c r="T32">
        <v>5.1099999999999897</v>
      </c>
      <c r="U32">
        <v>6</v>
      </c>
      <c r="V32">
        <v>4.8899999999999997</v>
      </c>
      <c r="W32">
        <v>4.87</v>
      </c>
      <c r="X32" s="9">
        <v>5.92</v>
      </c>
      <c r="Y32">
        <v>7.2</v>
      </c>
      <c r="Z32">
        <v>5.3</v>
      </c>
      <c r="AA32">
        <v>5.0999999999999996</v>
      </c>
    </row>
    <row r="33" spans="3:27" x14ac:dyDescent="0.25">
      <c r="C33">
        <v>6</v>
      </c>
      <c r="D33">
        <v>3.5</v>
      </c>
      <c r="E33">
        <v>5.35</v>
      </c>
      <c r="F33">
        <v>2.75</v>
      </c>
      <c r="G33">
        <v>4.2</v>
      </c>
      <c r="H33">
        <v>0.92</v>
      </c>
      <c r="I33">
        <v>5.3599999999999897</v>
      </c>
      <c r="K33">
        <v>4.2</v>
      </c>
      <c r="L33">
        <v>1</v>
      </c>
      <c r="M33">
        <v>1.87</v>
      </c>
      <c r="N33">
        <v>5.8</v>
      </c>
      <c r="O33">
        <v>1.69</v>
      </c>
      <c r="P33">
        <v>6.25</v>
      </c>
      <c r="Q33">
        <v>3.9</v>
      </c>
      <c r="R33">
        <v>6.45</v>
      </c>
      <c r="S33">
        <v>4.9000000000000004</v>
      </c>
      <c r="T33">
        <v>5.5</v>
      </c>
      <c r="U33">
        <v>6.17</v>
      </c>
      <c r="V33">
        <v>5.29</v>
      </c>
      <c r="W33">
        <v>4.87</v>
      </c>
      <c r="X33">
        <v>5.92</v>
      </c>
      <c r="Y33">
        <v>7.15</v>
      </c>
      <c r="Z33">
        <v>5.1199999999999903</v>
      </c>
      <c r="AA33">
        <v>5.5</v>
      </c>
    </row>
    <row r="34" spans="3:27" x14ac:dyDescent="0.25">
      <c r="C34">
        <v>5.95</v>
      </c>
      <c r="D34">
        <v>3.53</v>
      </c>
      <c r="E34">
        <v>4.8499999999999996</v>
      </c>
      <c r="F34">
        <v>2.69</v>
      </c>
      <c r="G34">
        <v>4</v>
      </c>
      <c r="H34">
        <v>0.9</v>
      </c>
      <c r="I34">
        <v>5.45</v>
      </c>
      <c r="K34">
        <v>3</v>
      </c>
      <c r="L34">
        <v>1.5</v>
      </c>
      <c r="M34">
        <v>2.48</v>
      </c>
      <c r="N34">
        <v>5.25</v>
      </c>
      <c r="O34">
        <v>1.63</v>
      </c>
      <c r="P34">
        <v>6</v>
      </c>
      <c r="Q34">
        <v>4</v>
      </c>
      <c r="R34">
        <v>6.25</v>
      </c>
      <c r="S34">
        <v>3.5</v>
      </c>
      <c r="T34">
        <v>5.23</v>
      </c>
      <c r="U34">
        <v>6</v>
      </c>
      <c r="V34">
        <v>5.3</v>
      </c>
      <c r="W34">
        <v>4.75</v>
      </c>
      <c r="X34" s="9">
        <v>5.92</v>
      </c>
      <c r="Y34">
        <v>7.2</v>
      </c>
      <c r="Z34">
        <v>5.25</v>
      </c>
      <c r="AA34">
        <v>3.52</v>
      </c>
    </row>
    <row r="35" spans="3:27" x14ac:dyDescent="0.25">
      <c r="C35">
        <v>5.89</v>
      </c>
      <c r="D35">
        <v>3.67</v>
      </c>
      <c r="E35">
        <v>5.3</v>
      </c>
      <c r="F35">
        <v>2.9</v>
      </c>
      <c r="G35">
        <v>4.05</v>
      </c>
      <c r="H35">
        <v>3</v>
      </c>
      <c r="I35">
        <v>4.2</v>
      </c>
      <c r="K35">
        <v>2.9</v>
      </c>
      <c r="L35">
        <v>1.1100000000000001</v>
      </c>
      <c r="M35">
        <v>2.5</v>
      </c>
      <c r="N35">
        <v>5.0199999999999996</v>
      </c>
      <c r="O35">
        <v>2</v>
      </c>
      <c r="P35">
        <v>6.3</v>
      </c>
      <c r="Q35">
        <v>3.5</v>
      </c>
      <c r="R35">
        <v>6.8199999999999896</v>
      </c>
      <c r="S35">
        <v>4.76</v>
      </c>
      <c r="T35">
        <v>5.55</v>
      </c>
      <c r="U35">
        <v>6</v>
      </c>
      <c r="V35">
        <v>5.3</v>
      </c>
      <c r="W35">
        <v>4.75</v>
      </c>
      <c r="X35">
        <v>4.8899999999999997</v>
      </c>
      <c r="Y35">
        <v>6.9</v>
      </c>
      <c r="Z35">
        <v>5</v>
      </c>
      <c r="AA35">
        <v>4.99</v>
      </c>
    </row>
    <row r="36" spans="3:27" x14ac:dyDescent="0.25">
      <c r="C36">
        <v>6.59</v>
      </c>
      <c r="D36">
        <v>3.13</v>
      </c>
      <c r="E36">
        <v>4.45</v>
      </c>
      <c r="F36">
        <v>2.8</v>
      </c>
      <c r="G36">
        <v>4.5</v>
      </c>
      <c r="H36">
        <v>0.49</v>
      </c>
      <c r="I36">
        <v>5.25</v>
      </c>
      <c r="K36">
        <v>2.4</v>
      </c>
      <c r="L36">
        <v>1.8</v>
      </c>
      <c r="M36">
        <v>2.4900000000000002</v>
      </c>
      <c r="N36">
        <v>6</v>
      </c>
      <c r="O36">
        <v>1.7</v>
      </c>
      <c r="P36">
        <v>6.1</v>
      </c>
      <c r="Q36">
        <v>3</v>
      </c>
      <c r="S36">
        <v>4.95</v>
      </c>
      <c r="T36">
        <v>4.8199999999999896</v>
      </c>
      <c r="U36">
        <v>6.09</v>
      </c>
      <c r="V36">
        <v>5.05</v>
      </c>
      <c r="W36">
        <v>4.28</v>
      </c>
      <c r="X36" s="9">
        <v>5.1099999999999897</v>
      </c>
      <c r="Y36">
        <v>7.25</v>
      </c>
      <c r="Z36">
        <v>5.3</v>
      </c>
      <c r="AA36">
        <v>5.3199999999999896</v>
      </c>
    </row>
    <row r="37" spans="3:27" x14ac:dyDescent="0.25">
      <c r="C37">
        <v>5.89</v>
      </c>
      <c r="D37">
        <v>3.6</v>
      </c>
      <c r="E37">
        <v>4.5</v>
      </c>
      <c r="F37">
        <v>2.61</v>
      </c>
      <c r="G37">
        <v>4.25</v>
      </c>
      <c r="H37">
        <v>0.8</v>
      </c>
      <c r="I37">
        <v>5.24</v>
      </c>
      <c r="K37">
        <v>3</v>
      </c>
      <c r="L37">
        <v>1.6</v>
      </c>
      <c r="M37">
        <v>2.4900000000000002</v>
      </c>
      <c r="N37">
        <v>6.1</v>
      </c>
      <c r="O37">
        <v>0.9</v>
      </c>
      <c r="P37">
        <v>6.3</v>
      </c>
      <c r="Q37">
        <v>3.75</v>
      </c>
      <c r="S37">
        <v>4.97</v>
      </c>
      <c r="T37">
        <v>5.25</v>
      </c>
      <c r="U37">
        <v>6.1</v>
      </c>
      <c r="V37">
        <v>5.29</v>
      </c>
      <c r="W37">
        <v>4.93</v>
      </c>
      <c r="X37">
        <v>5</v>
      </c>
      <c r="Y37">
        <v>7.26</v>
      </c>
      <c r="Z37">
        <v>5.15</v>
      </c>
      <c r="AA37">
        <v>5.41</v>
      </c>
    </row>
    <row r="38" spans="3:27" x14ac:dyDescent="0.25">
      <c r="C38">
        <v>6.8</v>
      </c>
      <c r="D38">
        <v>3.75</v>
      </c>
      <c r="E38">
        <v>5.2</v>
      </c>
      <c r="F38">
        <v>2.92</v>
      </c>
      <c r="G38">
        <v>4.2</v>
      </c>
      <c r="H38">
        <v>1.5</v>
      </c>
      <c r="I38">
        <v>5.45</v>
      </c>
      <c r="K38">
        <v>3.5</v>
      </c>
      <c r="L38">
        <v>1.1200000000000001</v>
      </c>
      <c r="M38">
        <v>2.4500000000000002</v>
      </c>
      <c r="N38">
        <v>6.25</v>
      </c>
      <c r="O38">
        <v>1.63</v>
      </c>
      <c r="P38">
        <v>5.2</v>
      </c>
      <c r="Q38">
        <v>3.5</v>
      </c>
      <c r="S38">
        <v>2.73</v>
      </c>
      <c r="T38">
        <v>5.5</v>
      </c>
      <c r="U38">
        <v>5.7</v>
      </c>
      <c r="V38">
        <v>5.25</v>
      </c>
      <c r="W38">
        <v>4.5</v>
      </c>
      <c r="X38">
        <v>5</v>
      </c>
      <c r="Y38">
        <v>7.1</v>
      </c>
      <c r="Z38">
        <v>5.25</v>
      </c>
      <c r="AA38">
        <v>5.35</v>
      </c>
    </row>
    <row r="39" spans="3:27" x14ac:dyDescent="0.25">
      <c r="C39">
        <v>5.5</v>
      </c>
      <c r="D39">
        <v>3.68</v>
      </c>
      <c r="F39">
        <v>3</v>
      </c>
      <c r="G39">
        <v>4.5</v>
      </c>
      <c r="H39">
        <v>2</v>
      </c>
      <c r="I39">
        <v>5.4</v>
      </c>
      <c r="K39">
        <v>2.5</v>
      </c>
      <c r="L39">
        <v>1.51</v>
      </c>
      <c r="N39">
        <v>6.25</v>
      </c>
      <c r="O39">
        <v>1.69</v>
      </c>
      <c r="P39">
        <v>6.3599999999999897</v>
      </c>
      <c r="Q39">
        <v>3.75</v>
      </c>
      <c r="T39">
        <v>5.01</v>
      </c>
      <c r="U39">
        <v>5.85</v>
      </c>
      <c r="V39">
        <v>5.3</v>
      </c>
      <c r="W39">
        <v>2.6</v>
      </c>
      <c r="X39">
        <v>5.0999999999999996</v>
      </c>
      <c r="Y39">
        <v>7.15</v>
      </c>
      <c r="Z39">
        <v>5.29</v>
      </c>
    </row>
    <row r="40" spans="3:27" x14ac:dyDescent="0.25">
      <c r="C40">
        <v>7.51</v>
      </c>
      <c r="G40">
        <v>3.9</v>
      </c>
      <c r="H40">
        <v>1.25</v>
      </c>
      <c r="I40">
        <v>5.5</v>
      </c>
      <c r="K40">
        <v>2.2200000000000002</v>
      </c>
      <c r="N40">
        <v>5.9</v>
      </c>
      <c r="O40">
        <v>1.5</v>
      </c>
      <c r="P40">
        <v>6</v>
      </c>
      <c r="Q40">
        <v>3</v>
      </c>
      <c r="T40">
        <v>4.87</v>
      </c>
      <c r="U40">
        <v>5.95</v>
      </c>
      <c r="V40">
        <v>5.21</v>
      </c>
      <c r="W40">
        <v>4.5</v>
      </c>
      <c r="X40">
        <v>5.15</v>
      </c>
      <c r="Y40">
        <v>7.2</v>
      </c>
      <c r="Z40">
        <v>5.28</v>
      </c>
    </row>
    <row r="41" spans="3:27" x14ac:dyDescent="0.25">
      <c r="C41">
        <v>6.35</v>
      </c>
      <c r="G41">
        <v>4.5999999999999996</v>
      </c>
      <c r="H41">
        <v>2.3199999999999998</v>
      </c>
      <c r="I41">
        <v>5.31</v>
      </c>
      <c r="N41">
        <v>6</v>
      </c>
      <c r="O41">
        <v>1.63</v>
      </c>
      <c r="V41">
        <v>5.2</v>
      </c>
      <c r="W41">
        <v>4.55</v>
      </c>
      <c r="Z41">
        <v>4.9000000000000004</v>
      </c>
    </row>
    <row r="42" spans="3:27" x14ac:dyDescent="0.25">
      <c r="C42">
        <v>6</v>
      </c>
      <c r="G42">
        <v>4.67</v>
      </c>
      <c r="H42">
        <v>1</v>
      </c>
      <c r="N42">
        <v>5.9</v>
      </c>
      <c r="O42">
        <v>1.5</v>
      </c>
      <c r="V42">
        <v>5.1199999999999903</v>
      </c>
      <c r="Z42">
        <v>5.15</v>
      </c>
    </row>
    <row r="43" spans="3:27" x14ac:dyDescent="0.25">
      <c r="C43">
        <v>6</v>
      </c>
      <c r="G43">
        <v>4.3099999999999996</v>
      </c>
      <c r="H43">
        <v>1.5</v>
      </c>
      <c r="N43">
        <v>5.85</v>
      </c>
      <c r="O43">
        <v>1.35</v>
      </c>
      <c r="V43">
        <v>5.1099999999999897</v>
      </c>
      <c r="Z43">
        <v>4.9800000000000004</v>
      </c>
    </row>
    <row r="44" spans="3:27" x14ac:dyDescent="0.25">
      <c r="G44">
        <v>4.21</v>
      </c>
      <c r="O44">
        <v>1.6</v>
      </c>
      <c r="Z44">
        <v>5.15</v>
      </c>
    </row>
    <row r="45" spans="3:27" x14ac:dyDescent="0.25">
      <c r="G45">
        <v>4.8</v>
      </c>
      <c r="Z45">
        <v>5.17</v>
      </c>
    </row>
    <row r="46" spans="3:27" x14ac:dyDescent="0.25">
      <c r="G46">
        <v>3</v>
      </c>
    </row>
    <row r="47" spans="3:27" x14ac:dyDescent="0.25">
      <c r="G47">
        <v>4.5</v>
      </c>
    </row>
    <row r="48" spans="3:27" x14ac:dyDescent="0.25">
      <c r="G48">
        <v>4.8</v>
      </c>
    </row>
  </sheetData>
  <mergeCells count="2">
    <mergeCell ref="C10:E10"/>
    <mergeCell ref="F10:H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L47"/>
  <sheetViews>
    <sheetView workbookViewId="0">
      <selection activeCell="A8" sqref="A8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53</v>
      </c>
      <c r="C1" s="18" t="s">
        <v>0</v>
      </c>
      <c r="D1" s="2"/>
      <c r="E1" s="2"/>
      <c r="F1" s="2"/>
      <c r="G1" s="2"/>
      <c r="H1" s="3" t="s">
        <v>30</v>
      </c>
      <c r="M1" s="3"/>
      <c r="R1" s="3" t="s">
        <v>1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2</v>
      </c>
      <c r="S2" s="3" t="s">
        <v>7</v>
      </c>
      <c r="T2" s="3" t="s">
        <v>4</v>
      </c>
      <c r="U2" s="3" t="s">
        <v>5</v>
      </c>
      <c r="V2" s="3" t="s">
        <v>6</v>
      </c>
      <c r="W2" s="3" t="s">
        <v>8</v>
      </c>
      <c r="X2" s="3" t="s">
        <v>9</v>
      </c>
      <c r="Y2" s="3" t="s">
        <v>10</v>
      </c>
      <c r="Z2" s="3" t="s">
        <v>11</v>
      </c>
      <c r="AA2" s="3" t="s">
        <v>12</v>
      </c>
    </row>
    <row r="3" spans="1:38" x14ac:dyDescent="0.25">
      <c r="A3" s="4" t="s">
        <v>13</v>
      </c>
      <c r="C3">
        <v>6.49</v>
      </c>
      <c r="D3">
        <v>3.81</v>
      </c>
      <c r="E3">
        <v>5.45</v>
      </c>
      <c r="F3">
        <v>2.82</v>
      </c>
      <c r="G3">
        <v>4.71</v>
      </c>
      <c r="H3">
        <v>2.92</v>
      </c>
      <c r="I3">
        <v>5.44</v>
      </c>
      <c r="J3">
        <v>7.1599999999999904</v>
      </c>
      <c r="K3">
        <v>4.7</v>
      </c>
      <c r="L3">
        <v>3.72</v>
      </c>
      <c r="M3">
        <v>4.49</v>
      </c>
      <c r="N3">
        <v>6.27</v>
      </c>
      <c r="O3">
        <v>3.63</v>
      </c>
      <c r="P3">
        <v>6.37</v>
      </c>
      <c r="Q3">
        <v>5.17</v>
      </c>
      <c r="R3">
        <v>6.8199999999999896</v>
      </c>
      <c r="S3">
        <v>3.34</v>
      </c>
      <c r="T3">
        <v>4.83</v>
      </c>
      <c r="U3">
        <v>6.14</v>
      </c>
      <c r="V3">
        <v>5.23</v>
      </c>
      <c r="W3">
        <v>2.94</v>
      </c>
      <c r="X3">
        <v>4.5199999999999996</v>
      </c>
      <c r="Y3">
        <v>7.29</v>
      </c>
      <c r="Z3">
        <v>5.27</v>
      </c>
      <c r="AA3">
        <v>3.73</v>
      </c>
    </row>
    <row r="4" spans="1:38" x14ac:dyDescent="0.25">
      <c r="A4" s="4"/>
    </row>
    <row r="5" spans="1:38" x14ac:dyDescent="0.25">
      <c r="A5" s="3"/>
    </row>
    <row r="6" spans="1:38" x14ac:dyDescent="0.25">
      <c r="A6" s="3"/>
    </row>
    <row r="9" spans="1:38" x14ac:dyDescent="0.25">
      <c r="X9" s="3"/>
    </row>
    <row r="10" spans="1:38" x14ac:dyDescent="0.25">
      <c r="C10" s="23" t="s">
        <v>32</v>
      </c>
      <c r="D10" s="23"/>
      <c r="E10" s="23"/>
      <c r="F10" s="24" t="s">
        <v>33</v>
      </c>
      <c r="G10" s="24"/>
      <c r="H10" s="24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x14ac:dyDescent="0.25">
      <c r="C11" s="20" t="s">
        <v>31</v>
      </c>
      <c r="D11" s="20" t="s">
        <v>1</v>
      </c>
      <c r="E11" s="20" t="s">
        <v>30</v>
      </c>
      <c r="F11" s="20" t="s">
        <v>31</v>
      </c>
      <c r="G11" s="20" t="s">
        <v>1</v>
      </c>
      <c r="H11" s="20" t="s">
        <v>30</v>
      </c>
    </row>
    <row r="12" spans="1:38" x14ac:dyDescent="0.25">
      <c r="B12" s="3" t="s">
        <v>34</v>
      </c>
      <c r="C12" s="6">
        <v>0.94</v>
      </c>
      <c r="D12" s="6">
        <v>0.74</v>
      </c>
      <c r="E12" s="6">
        <v>0.77</v>
      </c>
      <c r="F12" s="6">
        <v>0.94</v>
      </c>
      <c r="G12" s="6">
        <v>0.82</v>
      </c>
      <c r="H12" s="6">
        <v>0.84</v>
      </c>
    </row>
    <row r="13" spans="1:38" x14ac:dyDescent="0.25">
      <c r="B13" s="3" t="s">
        <v>38</v>
      </c>
      <c r="C13" s="6">
        <f>AVERAGE(D16:G16)</f>
        <v>0.97500000000000009</v>
      </c>
      <c r="D13" s="6">
        <f>AVERAGE(R16,S16,T16,U16,V16,X16,Z16,AA16)</f>
        <v>0.73125000000000007</v>
      </c>
      <c r="E13" s="6">
        <f>AVERAGE(I16,K16,L16,M16,N16,O16,P16,Q16)</f>
        <v>0.79375000000000007</v>
      </c>
      <c r="F13" s="6">
        <f>C16</f>
        <v>0.95</v>
      </c>
      <c r="G13" s="6">
        <f>AVERAGE(Y16,W16)</f>
        <v>0.875</v>
      </c>
      <c r="H13" s="6">
        <f>AVERAGE(H16,J16)</f>
        <v>0.7</v>
      </c>
    </row>
    <row r="14" spans="1:38" x14ac:dyDescent="0.25">
      <c r="G14" s="3"/>
      <c r="H14" s="3"/>
      <c r="I14" s="5"/>
      <c r="K14" s="3"/>
      <c r="L14" s="3"/>
      <c r="M14" s="5"/>
    </row>
    <row r="15" spans="1:38" x14ac:dyDescent="0.25">
      <c r="A15" s="3"/>
      <c r="X15" s="3"/>
    </row>
    <row r="16" spans="1:38" x14ac:dyDescent="0.25">
      <c r="A16" s="3" t="s">
        <v>21</v>
      </c>
      <c r="C16" s="6">
        <v>0.95</v>
      </c>
      <c r="D16" s="6">
        <v>0.95</v>
      </c>
      <c r="E16" s="6">
        <v>1</v>
      </c>
      <c r="F16" s="6">
        <v>1</v>
      </c>
      <c r="G16" s="6">
        <v>0.95</v>
      </c>
      <c r="H16" s="7">
        <v>0.95</v>
      </c>
      <c r="I16" s="7">
        <v>0.95</v>
      </c>
      <c r="J16" s="7">
        <v>0.45</v>
      </c>
      <c r="K16" s="7">
        <v>0.55000000000000004</v>
      </c>
      <c r="L16" s="7">
        <v>0.95</v>
      </c>
      <c r="M16" s="7">
        <v>0.95</v>
      </c>
      <c r="N16" s="7">
        <v>0.65</v>
      </c>
      <c r="O16" s="7">
        <v>0.6</v>
      </c>
      <c r="P16" s="7">
        <v>0.9</v>
      </c>
      <c r="Q16" s="7">
        <v>0.8</v>
      </c>
      <c r="R16" s="7">
        <v>0.9</v>
      </c>
      <c r="S16" s="7">
        <v>0.9</v>
      </c>
      <c r="T16" s="7">
        <v>0.6</v>
      </c>
      <c r="U16" s="7">
        <v>0.75</v>
      </c>
      <c r="V16" s="7">
        <v>1</v>
      </c>
      <c r="W16" s="6">
        <v>0.95</v>
      </c>
      <c r="X16" s="7">
        <v>0.65</v>
      </c>
      <c r="Y16" s="6">
        <v>0.8</v>
      </c>
      <c r="Z16" s="6">
        <v>0.6</v>
      </c>
      <c r="AA16" s="6">
        <v>0.45</v>
      </c>
    </row>
    <row r="17" spans="1:27" x14ac:dyDescent="0.25">
      <c r="A17" s="3"/>
      <c r="G17" s="6"/>
      <c r="L17" s="6"/>
      <c r="V17" s="6"/>
    </row>
    <row r="18" spans="1:27" x14ac:dyDescent="0.25">
      <c r="A18" s="3" t="s">
        <v>13</v>
      </c>
      <c r="C18">
        <f>C3</f>
        <v>6.49</v>
      </c>
      <c r="D18">
        <f t="shared" ref="D18:AA18" si="0">D3</f>
        <v>3.81</v>
      </c>
      <c r="E18">
        <f t="shared" si="0"/>
        <v>5.45</v>
      </c>
      <c r="F18">
        <f t="shared" si="0"/>
        <v>2.82</v>
      </c>
      <c r="G18">
        <f t="shared" si="0"/>
        <v>4.71</v>
      </c>
      <c r="H18">
        <f t="shared" si="0"/>
        <v>2.92</v>
      </c>
      <c r="I18">
        <f t="shared" si="0"/>
        <v>5.44</v>
      </c>
      <c r="J18">
        <f t="shared" si="0"/>
        <v>7.1599999999999904</v>
      </c>
      <c r="K18">
        <f t="shared" si="0"/>
        <v>4.7</v>
      </c>
      <c r="L18">
        <f t="shared" si="0"/>
        <v>3.72</v>
      </c>
      <c r="M18">
        <f t="shared" si="0"/>
        <v>4.49</v>
      </c>
      <c r="N18">
        <f t="shared" si="0"/>
        <v>6.27</v>
      </c>
      <c r="O18">
        <f t="shared" si="0"/>
        <v>3.63</v>
      </c>
      <c r="P18">
        <f t="shared" si="0"/>
        <v>6.37</v>
      </c>
      <c r="Q18">
        <f t="shared" si="0"/>
        <v>5.17</v>
      </c>
      <c r="R18">
        <f t="shared" si="0"/>
        <v>6.8199999999999896</v>
      </c>
      <c r="S18">
        <f t="shared" si="0"/>
        <v>3.34</v>
      </c>
      <c r="T18">
        <f t="shared" si="0"/>
        <v>4.83</v>
      </c>
      <c r="U18">
        <f t="shared" si="0"/>
        <v>6.14</v>
      </c>
      <c r="V18">
        <f t="shared" si="0"/>
        <v>5.23</v>
      </c>
      <c r="W18">
        <f t="shared" si="0"/>
        <v>2.94</v>
      </c>
      <c r="X18">
        <f t="shared" si="0"/>
        <v>4.5199999999999996</v>
      </c>
      <c r="Y18">
        <f t="shared" si="0"/>
        <v>7.29</v>
      </c>
      <c r="Z18">
        <f t="shared" si="0"/>
        <v>5.27</v>
      </c>
      <c r="AA18">
        <f t="shared" si="0"/>
        <v>3.73</v>
      </c>
    </row>
    <row r="19" spans="1:27" x14ac:dyDescent="0.25">
      <c r="A19" s="3" t="s">
        <v>22</v>
      </c>
      <c r="C19">
        <f>MEDIAN(C24:C55)</f>
        <v>6.24</v>
      </c>
      <c r="D19">
        <f t="shared" ref="D19:G19" si="1">MEDIAN(D24:D55)</f>
        <v>3.6</v>
      </c>
      <c r="E19">
        <f t="shared" si="1"/>
        <v>5.25</v>
      </c>
      <c r="F19">
        <f t="shared" si="1"/>
        <v>2.6</v>
      </c>
      <c r="G19">
        <f t="shared" si="1"/>
        <v>4.25</v>
      </c>
      <c r="H19">
        <f>MEDIAN(H24:H55)</f>
        <v>0.82</v>
      </c>
      <c r="I19">
        <f t="shared" ref="I19:AA19" si="2">MEDIAN(I24:I55)</f>
        <v>4.82</v>
      </c>
      <c r="J19">
        <f t="shared" si="2"/>
        <v>6.6</v>
      </c>
      <c r="K19">
        <f t="shared" si="2"/>
        <v>3.4</v>
      </c>
      <c r="L19">
        <f t="shared" si="2"/>
        <v>2.5</v>
      </c>
      <c r="M19">
        <f t="shared" si="2"/>
        <v>2.6500000000000004</v>
      </c>
      <c r="N19">
        <f t="shared" si="2"/>
        <v>5.6099999999999897</v>
      </c>
      <c r="O19">
        <f t="shared" si="2"/>
        <v>2.75</v>
      </c>
      <c r="P19">
        <f t="shared" si="2"/>
        <v>5.7</v>
      </c>
      <c r="Q19">
        <f t="shared" si="2"/>
        <v>4</v>
      </c>
      <c r="R19">
        <f t="shared" si="2"/>
        <v>6.5</v>
      </c>
      <c r="S19">
        <f t="shared" si="2"/>
        <v>4.95</v>
      </c>
      <c r="T19">
        <f t="shared" si="2"/>
        <v>5.25</v>
      </c>
      <c r="U19">
        <f t="shared" si="2"/>
        <v>6.25</v>
      </c>
      <c r="V19">
        <f t="shared" si="2"/>
        <v>5</v>
      </c>
      <c r="W19">
        <f t="shared" si="2"/>
        <v>4.5</v>
      </c>
      <c r="X19">
        <f t="shared" si="2"/>
        <v>5</v>
      </c>
      <c r="Y19">
        <f t="shared" si="2"/>
        <v>7.2</v>
      </c>
      <c r="Z19">
        <f t="shared" si="2"/>
        <v>5</v>
      </c>
      <c r="AA19">
        <f t="shared" si="2"/>
        <v>4</v>
      </c>
    </row>
    <row r="20" spans="1:27" x14ac:dyDescent="0.25">
      <c r="A20" s="3" t="s">
        <v>23</v>
      </c>
      <c r="C20" s="8">
        <f>AVERAGE(C24:C55)</f>
        <v>6.2787500000000005</v>
      </c>
      <c r="D20" s="8">
        <f t="shared" ref="D20:G20" si="3">AVERAGE(D24:D55)</f>
        <v>3.4958333333333331</v>
      </c>
      <c r="E20" s="8">
        <f t="shared" si="3"/>
        <v>5.2299999999999995</v>
      </c>
      <c r="F20" s="8">
        <f t="shared" si="3"/>
        <v>2.6799999999999997</v>
      </c>
      <c r="G20" s="8">
        <f t="shared" si="3"/>
        <v>4.3269230769230766</v>
      </c>
      <c r="H20" s="8">
        <f>AVERAGE(H24:H55)</f>
        <v>0.88466666666666671</v>
      </c>
      <c r="I20" s="8">
        <f t="shared" ref="I20:AA20" si="4">AVERAGE(I24:I55)</f>
        <v>4.3768750000000001</v>
      </c>
      <c r="J20" s="8">
        <f t="shared" si="4"/>
        <v>6.458823529411764</v>
      </c>
      <c r="K20" s="8">
        <f t="shared" si="4"/>
        <v>3.3292307692307692</v>
      </c>
      <c r="L20" s="8">
        <f t="shared" si="4"/>
        <v>2.2593333333333327</v>
      </c>
      <c r="M20" s="8">
        <f t="shared" si="4"/>
        <v>2.6821428571428569</v>
      </c>
      <c r="N20" s="8">
        <f t="shared" si="4"/>
        <v>5.5623076923076917</v>
      </c>
      <c r="O20" s="8">
        <f t="shared" si="4"/>
        <v>2.6210526315789471</v>
      </c>
      <c r="P20" s="8">
        <f t="shared" si="4"/>
        <v>5.4959999999999987</v>
      </c>
      <c r="Q20" s="8">
        <f t="shared" si="4"/>
        <v>3.8866666666666663</v>
      </c>
      <c r="R20" s="8">
        <f t="shared" si="4"/>
        <v>6.6627272727272722</v>
      </c>
      <c r="S20" s="8">
        <f t="shared" si="4"/>
        <v>4.729166666666667</v>
      </c>
      <c r="T20" s="8">
        <f t="shared" si="4"/>
        <v>5.434166666666667</v>
      </c>
      <c r="U20" s="8">
        <f t="shared" si="4"/>
        <v>6.3213333333333326</v>
      </c>
      <c r="V20" s="8">
        <f t="shared" si="4"/>
        <v>5.0749999999999993</v>
      </c>
      <c r="W20" s="8">
        <f t="shared" si="4"/>
        <v>4.2884615384615383</v>
      </c>
      <c r="X20" s="8">
        <f t="shared" si="4"/>
        <v>5.166666666666667</v>
      </c>
      <c r="Y20" s="8">
        <f t="shared" si="4"/>
        <v>7.1636363636363649</v>
      </c>
      <c r="Z20" s="8">
        <f t="shared" si="4"/>
        <v>5.1761111111111102</v>
      </c>
      <c r="AA20" s="8">
        <f t="shared" si="4"/>
        <v>4.2911764705882351</v>
      </c>
    </row>
    <row r="21" spans="1:27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7" x14ac:dyDescent="0.25">
      <c r="A22" s="3" t="s">
        <v>24</v>
      </c>
      <c r="C22" s="8">
        <f>STDEV(C24:C55)</f>
        <v>0.3205547646547422</v>
      </c>
      <c r="D22" s="8">
        <f t="shared" ref="D22:G22" si="5">STDEV(D24:D55)</f>
        <v>0.31294665050229575</v>
      </c>
      <c r="E22" s="8">
        <f t="shared" si="5"/>
        <v>0.17669811040931441</v>
      </c>
      <c r="F22" s="8">
        <f t="shared" si="5"/>
        <v>0.3634163295332653</v>
      </c>
      <c r="G22" s="8">
        <f t="shared" si="5"/>
        <v>0.2554859622818384</v>
      </c>
      <c r="H22" s="8">
        <f>STDEV(H24:H55)</f>
        <v>0.41707941461457665</v>
      </c>
      <c r="I22" s="8">
        <f t="shared" ref="I22:AA22" si="6">STDEV(I24:I55)</f>
        <v>0.97012520669585134</v>
      </c>
      <c r="J22" s="8">
        <f t="shared" si="6"/>
        <v>0.49283468771157396</v>
      </c>
      <c r="K22" s="8">
        <f t="shared" si="6"/>
        <v>0.66013207691670217</v>
      </c>
      <c r="L22" s="8">
        <f t="shared" si="6"/>
        <v>0.51327334219646159</v>
      </c>
      <c r="M22" s="8">
        <f t="shared" si="6"/>
        <v>0.28052638903507265</v>
      </c>
      <c r="N22" s="8">
        <f t="shared" si="6"/>
        <v>0.35784432942630801</v>
      </c>
      <c r="O22" s="8">
        <f t="shared" si="6"/>
        <v>0.45194511388542813</v>
      </c>
      <c r="P22" s="8">
        <f t="shared" si="6"/>
        <v>0.77571902129573878</v>
      </c>
      <c r="Q22" s="8">
        <f t="shared" si="6"/>
        <v>0.93683865562148316</v>
      </c>
      <c r="R22" s="8">
        <f t="shared" si="6"/>
        <v>0.38312228332829251</v>
      </c>
      <c r="S22" s="8">
        <f t="shared" si="6"/>
        <v>0.71173869481501095</v>
      </c>
      <c r="T22" s="8">
        <f t="shared" si="6"/>
        <v>0.51745125094200761</v>
      </c>
      <c r="U22" s="8">
        <f t="shared" si="6"/>
        <v>0.47506190072853605</v>
      </c>
      <c r="V22" s="8">
        <f t="shared" si="6"/>
        <v>0.14375905768565214</v>
      </c>
      <c r="W22" s="8">
        <f t="shared" si="6"/>
        <v>0.59271755715864405</v>
      </c>
      <c r="X22" s="8">
        <f t="shared" si="6"/>
        <v>0.71130329744236076</v>
      </c>
      <c r="Y22" s="8">
        <f t="shared" si="6"/>
        <v>0.28203803740888306</v>
      </c>
      <c r="Z22" s="8">
        <f t="shared" si="6"/>
        <v>0.78150035857798938</v>
      </c>
      <c r="AA22" s="8">
        <f t="shared" si="6"/>
        <v>0.57858536916496794</v>
      </c>
    </row>
    <row r="23" spans="1:27" x14ac:dyDescent="0.25">
      <c r="A23" s="3"/>
    </row>
    <row r="24" spans="1:27" x14ac:dyDescent="0.25">
      <c r="A24" t="s">
        <v>25</v>
      </c>
      <c r="C24">
        <v>6</v>
      </c>
      <c r="D24">
        <v>3.4</v>
      </c>
      <c r="E24">
        <v>5</v>
      </c>
      <c r="F24">
        <v>3</v>
      </c>
      <c r="G24">
        <v>4.25</v>
      </c>
      <c r="H24">
        <v>0.5</v>
      </c>
      <c r="I24">
        <v>3.25</v>
      </c>
      <c r="J24">
        <v>7</v>
      </c>
      <c r="K24">
        <v>4.5</v>
      </c>
      <c r="L24">
        <v>3</v>
      </c>
      <c r="M24">
        <v>2.75</v>
      </c>
      <c r="N24">
        <v>5.75</v>
      </c>
      <c r="O24">
        <v>2</v>
      </c>
      <c r="P24">
        <v>5.9</v>
      </c>
      <c r="Q24">
        <v>3</v>
      </c>
      <c r="R24">
        <v>6.9</v>
      </c>
      <c r="S24">
        <v>3.4</v>
      </c>
      <c r="T24">
        <v>5</v>
      </c>
      <c r="U24">
        <v>6.3</v>
      </c>
      <c r="V24">
        <v>5</v>
      </c>
      <c r="W24">
        <v>3.1</v>
      </c>
      <c r="X24" s="9">
        <v>4.2</v>
      </c>
      <c r="Y24">
        <v>7</v>
      </c>
      <c r="Z24">
        <v>5</v>
      </c>
      <c r="AA24">
        <v>4</v>
      </c>
    </row>
    <row r="25" spans="1:27" x14ac:dyDescent="0.25">
      <c r="C25">
        <v>6.2</v>
      </c>
      <c r="D25">
        <v>3.8</v>
      </c>
      <c r="E25">
        <v>5.4</v>
      </c>
      <c r="F25">
        <v>2.2999999999999998</v>
      </c>
      <c r="G25">
        <v>4.75</v>
      </c>
      <c r="H25">
        <v>0.85</v>
      </c>
      <c r="I25">
        <v>5.65</v>
      </c>
      <c r="J25">
        <v>6</v>
      </c>
      <c r="K25">
        <v>3</v>
      </c>
      <c r="L25">
        <v>1.85</v>
      </c>
      <c r="M25">
        <v>3.4</v>
      </c>
      <c r="N25">
        <v>5.25</v>
      </c>
      <c r="O25">
        <v>2.8</v>
      </c>
      <c r="P25">
        <v>4.5</v>
      </c>
      <c r="Q25">
        <v>4.75</v>
      </c>
      <c r="R25">
        <v>6.5</v>
      </c>
      <c r="S25">
        <v>4.8</v>
      </c>
      <c r="T25">
        <v>5</v>
      </c>
      <c r="U25">
        <v>6.2</v>
      </c>
      <c r="V25">
        <v>5.25</v>
      </c>
      <c r="W25">
        <v>3</v>
      </c>
      <c r="X25">
        <v>5</v>
      </c>
      <c r="Y25">
        <v>7.6</v>
      </c>
      <c r="Z25">
        <v>4.75</v>
      </c>
      <c r="AA25">
        <v>3.75</v>
      </c>
    </row>
    <row r="26" spans="1:27" x14ac:dyDescent="0.25">
      <c r="C26">
        <v>6.28</v>
      </c>
      <c r="D26">
        <v>3.5</v>
      </c>
      <c r="E26">
        <v>5.2</v>
      </c>
      <c r="F26">
        <v>2.6</v>
      </c>
      <c r="G26">
        <v>4.0999999999999996</v>
      </c>
      <c r="H26">
        <v>0.9</v>
      </c>
      <c r="I26">
        <v>3.4</v>
      </c>
      <c r="J26">
        <v>6</v>
      </c>
      <c r="K26">
        <v>3.75</v>
      </c>
      <c r="L26">
        <v>2.5</v>
      </c>
      <c r="M26">
        <v>2.6</v>
      </c>
      <c r="N26">
        <v>6.2</v>
      </c>
      <c r="O26">
        <v>2.5</v>
      </c>
      <c r="P26">
        <v>5</v>
      </c>
      <c r="Q26">
        <v>4.25</v>
      </c>
      <c r="R26">
        <v>6.6</v>
      </c>
      <c r="S26">
        <v>3.5</v>
      </c>
      <c r="T26">
        <v>5.25</v>
      </c>
      <c r="U26">
        <v>6.22</v>
      </c>
      <c r="V26">
        <v>5</v>
      </c>
      <c r="W26">
        <v>4.75</v>
      </c>
      <c r="X26">
        <v>4.75</v>
      </c>
      <c r="Y26">
        <v>6.55</v>
      </c>
      <c r="Z26">
        <v>7.5</v>
      </c>
      <c r="AA26">
        <v>5</v>
      </c>
    </row>
    <row r="27" spans="1:27" x14ac:dyDescent="0.25">
      <c r="C27">
        <v>7</v>
      </c>
      <c r="D27">
        <v>3.25</v>
      </c>
      <c r="E27">
        <v>5</v>
      </c>
      <c r="F27">
        <v>3.25</v>
      </c>
      <c r="G27">
        <v>4.71</v>
      </c>
      <c r="H27">
        <v>0.6</v>
      </c>
      <c r="I27">
        <v>5</v>
      </c>
      <c r="J27">
        <v>6.9</v>
      </c>
      <c r="K27">
        <v>3.4</v>
      </c>
      <c r="L27">
        <v>2.75</v>
      </c>
      <c r="M27">
        <v>2.6</v>
      </c>
      <c r="N27">
        <v>5</v>
      </c>
      <c r="O27">
        <v>2.5</v>
      </c>
      <c r="P27">
        <v>6</v>
      </c>
      <c r="Q27">
        <v>4</v>
      </c>
      <c r="R27">
        <v>7.25</v>
      </c>
      <c r="S27">
        <v>4</v>
      </c>
      <c r="T27">
        <v>5.25</v>
      </c>
      <c r="U27">
        <v>6.15</v>
      </c>
      <c r="V27">
        <v>5</v>
      </c>
      <c r="W27">
        <v>4.5</v>
      </c>
      <c r="X27" s="4">
        <v>6</v>
      </c>
      <c r="Y27">
        <v>7.25</v>
      </c>
      <c r="Z27">
        <v>4.97</v>
      </c>
      <c r="AA27">
        <v>3.75</v>
      </c>
    </row>
    <row r="28" spans="1:27" x14ac:dyDescent="0.25">
      <c r="C28">
        <v>6</v>
      </c>
      <c r="D28">
        <v>3.7</v>
      </c>
      <c r="E28">
        <v>5.4</v>
      </c>
      <c r="F28">
        <v>3</v>
      </c>
      <c r="G28">
        <v>4.0999999999999996</v>
      </c>
      <c r="H28">
        <v>0.6</v>
      </c>
      <c r="I28">
        <v>3.3</v>
      </c>
      <c r="J28">
        <v>7.7</v>
      </c>
      <c r="K28">
        <v>3.35</v>
      </c>
      <c r="L28">
        <v>1.7</v>
      </c>
      <c r="M28">
        <v>2.4</v>
      </c>
      <c r="N28">
        <v>5</v>
      </c>
      <c r="O28">
        <v>2.9</v>
      </c>
      <c r="P28">
        <v>6.2</v>
      </c>
      <c r="Q28">
        <v>2.2999999999999998</v>
      </c>
      <c r="R28">
        <v>6.9</v>
      </c>
      <c r="S28">
        <v>5.4</v>
      </c>
      <c r="T28">
        <v>6.5</v>
      </c>
      <c r="U28">
        <v>6.25</v>
      </c>
      <c r="V28">
        <v>5</v>
      </c>
      <c r="W28">
        <v>4.3</v>
      </c>
      <c r="X28" s="9">
        <v>6</v>
      </c>
      <c r="Y28">
        <v>7.25</v>
      </c>
      <c r="Z28">
        <v>4.5</v>
      </c>
      <c r="AA28">
        <v>3.8</v>
      </c>
    </row>
    <row r="29" spans="1:27" x14ac:dyDescent="0.25">
      <c r="C29">
        <v>6.3</v>
      </c>
      <c r="D29">
        <v>3</v>
      </c>
      <c r="E29">
        <v>5.2</v>
      </c>
      <c r="F29">
        <v>2.2999999999999998</v>
      </c>
      <c r="G29">
        <v>4.0999999999999996</v>
      </c>
      <c r="H29">
        <v>0.82</v>
      </c>
      <c r="I29">
        <v>4.99</v>
      </c>
      <c r="J29">
        <v>6.75</v>
      </c>
      <c r="K29">
        <v>3.75</v>
      </c>
      <c r="L29">
        <v>2.5</v>
      </c>
      <c r="M29">
        <v>2.75</v>
      </c>
      <c r="N29">
        <v>5.45</v>
      </c>
      <c r="O29">
        <v>2.75</v>
      </c>
      <c r="P29">
        <v>5.7</v>
      </c>
      <c r="Q29">
        <v>5</v>
      </c>
      <c r="R29">
        <v>6.1199999999999903</v>
      </c>
      <c r="S29">
        <v>5</v>
      </c>
      <c r="T29">
        <v>4.8499999999999996</v>
      </c>
      <c r="U29">
        <v>6.1</v>
      </c>
      <c r="V29">
        <v>5.25</v>
      </c>
      <c r="W29">
        <v>4.5</v>
      </c>
      <c r="X29">
        <v>3.75</v>
      </c>
      <c r="Y29">
        <v>7.3</v>
      </c>
      <c r="Z29">
        <v>5</v>
      </c>
      <c r="AA29">
        <v>4.9000000000000004</v>
      </c>
    </row>
    <row r="30" spans="1:27" x14ac:dyDescent="0.25">
      <c r="C30">
        <v>6.1</v>
      </c>
      <c r="D30">
        <v>3.8</v>
      </c>
      <c r="E30">
        <v>5</v>
      </c>
      <c r="F30">
        <v>2.75</v>
      </c>
      <c r="G30">
        <v>4.6900000000000004</v>
      </c>
      <c r="H30">
        <v>2.2999999999999998</v>
      </c>
      <c r="I30">
        <v>2.5</v>
      </c>
      <c r="J30">
        <v>6.85</v>
      </c>
      <c r="K30">
        <v>3</v>
      </c>
      <c r="L30">
        <v>2.89</v>
      </c>
      <c r="M30">
        <v>2.2000000000000002</v>
      </c>
      <c r="N30">
        <v>5.25</v>
      </c>
      <c r="O30">
        <v>2.8</v>
      </c>
      <c r="P30">
        <v>6.4</v>
      </c>
      <c r="Q30">
        <v>2</v>
      </c>
      <c r="R30">
        <v>6.2</v>
      </c>
      <c r="S30">
        <v>5</v>
      </c>
      <c r="T30">
        <v>5.0999999999999996</v>
      </c>
      <c r="U30">
        <v>6.25</v>
      </c>
      <c r="V30">
        <v>5</v>
      </c>
      <c r="W30">
        <v>4.4000000000000004</v>
      </c>
      <c r="X30" s="9">
        <v>6</v>
      </c>
      <c r="Y30">
        <v>7</v>
      </c>
      <c r="Z30">
        <v>4</v>
      </c>
      <c r="AA30">
        <v>4.8</v>
      </c>
    </row>
    <row r="31" spans="1:27" x14ac:dyDescent="0.25">
      <c r="C31">
        <v>6.35</v>
      </c>
      <c r="D31">
        <v>3.75</v>
      </c>
      <c r="E31">
        <v>5.4</v>
      </c>
      <c r="F31">
        <v>2.2000000000000002</v>
      </c>
      <c r="G31">
        <v>4.2</v>
      </c>
      <c r="H31">
        <v>0.75</v>
      </c>
      <c r="I31">
        <v>5</v>
      </c>
      <c r="J31">
        <v>6</v>
      </c>
      <c r="K31">
        <v>2.9</v>
      </c>
      <c r="L31">
        <v>2.5</v>
      </c>
      <c r="M31">
        <v>2.9</v>
      </c>
      <c r="N31">
        <v>5.75</v>
      </c>
      <c r="O31">
        <v>2.9</v>
      </c>
      <c r="P31">
        <v>5.2</v>
      </c>
      <c r="Q31">
        <v>3.3</v>
      </c>
      <c r="R31">
        <v>6.4</v>
      </c>
      <c r="S31">
        <v>5</v>
      </c>
      <c r="T31">
        <v>5.5</v>
      </c>
      <c r="U31">
        <v>8</v>
      </c>
      <c r="V31">
        <v>5</v>
      </c>
      <c r="W31">
        <v>4.8</v>
      </c>
      <c r="X31">
        <v>5.8</v>
      </c>
      <c r="Y31">
        <v>7.2</v>
      </c>
      <c r="Z31">
        <v>4</v>
      </c>
      <c r="AA31">
        <v>4.9000000000000004</v>
      </c>
    </row>
    <row r="32" spans="1:27" x14ac:dyDescent="0.25">
      <c r="D32">
        <v>3.1</v>
      </c>
      <c r="E32">
        <v>5.4</v>
      </c>
      <c r="F32">
        <v>2.7</v>
      </c>
      <c r="G32">
        <v>4.5</v>
      </c>
      <c r="H32">
        <v>0.65</v>
      </c>
      <c r="I32">
        <v>4</v>
      </c>
      <c r="J32">
        <v>6.2</v>
      </c>
      <c r="K32">
        <v>2.25</v>
      </c>
      <c r="L32">
        <v>2</v>
      </c>
      <c r="M32">
        <v>2.75</v>
      </c>
      <c r="N32">
        <v>5.85</v>
      </c>
      <c r="O32">
        <v>2.5</v>
      </c>
      <c r="P32">
        <v>6.4</v>
      </c>
      <c r="Q32">
        <v>4.5</v>
      </c>
      <c r="R32">
        <v>6.3</v>
      </c>
      <c r="S32">
        <v>5.5</v>
      </c>
      <c r="T32">
        <v>5</v>
      </c>
      <c r="U32">
        <v>6.35</v>
      </c>
      <c r="V32">
        <v>4.8</v>
      </c>
      <c r="W32">
        <v>4</v>
      </c>
      <c r="X32" s="9">
        <v>5.9</v>
      </c>
      <c r="Y32">
        <v>7</v>
      </c>
      <c r="Z32">
        <v>5.75</v>
      </c>
      <c r="AA32">
        <v>5</v>
      </c>
    </row>
    <row r="33" spans="4:27" x14ac:dyDescent="0.25">
      <c r="D33">
        <v>3.1</v>
      </c>
      <c r="E33">
        <v>5.3</v>
      </c>
      <c r="F33">
        <v>3.3</v>
      </c>
      <c r="G33">
        <v>4.4000000000000004</v>
      </c>
      <c r="H33">
        <v>0.9</v>
      </c>
      <c r="I33">
        <v>5.5</v>
      </c>
      <c r="J33">
        <v>6</v>
      </c>
      <c r="K33">
        <v>3.4</v>
      </c>
      <c r="L33">
        <v>2.5</v>
      </c>
      <c r="M33">
        <v>2.6</v>
      </c>
      <c r="N33">
        <v>5.9</v>
      </c>
      <c r="O33">
        <v>2.75</v>
      </c>
      <c r="P33">
        <v>4.8</v>
      </c>
      <c r="Q33">
        <v>4.9000000000000004</v>
      </c>
      <c r="R33">
        <v>6.85</v>
      </c>
      <c r="S33">
        <v>4.8499999999999996</v>
      </c>
      <c r="T33">
        <v>5.2</v>
      </c>
      <c r="U33">
        <v>6.25</v>
      </c>
      <c r="V33">
        <v>5.2</v>
      </c>
      <c r="W33">
        <v>4.75</v>
      </c>
      <c r="X33">
        <v>4.75</v>
      </c>
      <c r="Y33">
        <v>7.15</v>
      </c>
      <c r="Z33">
        <v>5.5</v>
      </c>
      <c r="AA33">
        <v>3.75</v>
      </c>
    </row>
    <row r="34" spans="4:27" x14ac:dyDescent="0.25">
      <c r="D34">
        <v>3.8</v>
      </c>
      <c r="F34">
        <v>2.6</v>
      </c>
      <c r="G34">
        <v>4.05</v>
      </c>
      <c r="H34">
        <v>0.95</v>
      </c>
      <c r="I34">
        <v>4.75</v>
      </c>
      <c r="J34">
        <v>6.6</v>
      </c>
      <c r="K34">
        <v>4</v>
      </c>
      <c r="L34">
        <v>1.7</v>
      </c>
      <c r="M34">
        <v>2.7</v>
      </c>
      <c r="N34">
        <v>5.7</v>
      </c>
      <c r="O34">
        <v>2.5</v>
      </c>
      <c r="P34">
        <v>6.35</v>
      </c>
      <c r="Q34">
        <v>4.75</v>
      </c>
      <c r="R34">
        <v>6.4</v>
      </c>
      <c r="S34">
        <v>4.9000000000000004</v>
      </c>
      <c r="T34">
        <v>6.1</v>
      </c>
      <c r="U34">
        <v>6.25</v>
      </c>
      <c r="V34">
        <v>5</v>
      </c>
      <c r="W34">
        <v>4.75</v>
      </c>
      <c r="X34" s="9">
        <v>4.75</v>
      </c>
      <c r="Y34">
        <v>7.5</v>
      </c>
      <c r="Z34">
        <v>5.75</v>
      </c>
      <c r="AA34">
        <v>5.5</v>
      </c>
    </row>
    <row r="35" spans="4:27" x14ac:dyDescent="0.25">
      <c r="D35">
        <v>3.75</v>
      </c>
      <c r="F35">
        <v>3</v>
      </c>
      <c r="G35">
        <v>4.1500000000000004</v>
      </c>
      <c r="H35">
        <v>0.75</v>
      </c>
      <c r="I35">
        <v>4.8899999999999997</v>
      </c>
      <c r="J35">
        <v>6</v>
      </c>
      <c r="K35">
        <v>3.78</v>
      </c>
      <c r="L35">
        <v>2.9</v>
      </c>
      <c r="M35">
        <v>2.9</v>
      </c>
      <c r="N35">
        <v>5.6</v>
      </c>
      <c r="O35">
        <v>2.5</v>
      </c>
      <c r="P35">
        <v>4.8899999999999997</v>
      </c>
      <c r="Q35">
        <v>3.8</v>
      </c>
      <c r="R35">
        <v>6.45</v>
      </c>
      <c r="S35">
        <v>5.4</v>
      </c>
      <c r="T35">
        <v>5.75</v>
      </c>
      <c r="U35">
        <v>6.25</v>
      </c>
      <c r="V35">
        <v>5.25</v>
      </c>
      <c r="W35">
        <v>4.4000000000000004</v>
      </c>
      <c r="X35">
        <v>4.9000000000000004</v>
      </c>
      <c r="Z35">
        <v>5.5</v>
      </c>
      <c r="AA35">
        <v>4</v>
      </c>
    </row>
    <row r="36" spans="4:27" x14ac:dyDescent="0.25">
      <c r="F36">
        <v>2.2999999999999998</v>
      </c>
      <c r="G36">
        <v>4.25</v>
      </c>
      <c r="H36">
        <v>0.8</v>
      </c>
      <c r="I36">
        <v>3.8</v>
      </c>
      <c r="J36">
        <v>6.6</v>
      </c>
      <c r="K36">
        <v>2.2000000000000002</v>
      </c>
      <c r="L36">
        <v>1.8</v>
      </c>
      <c r="M36">
        <v>2.5</v>
      </c>
      <c r="N36">
        <v>5.6099999999999897</v>
      </c>
      <c r="O36">
        <v>2.6</v>
      </c>
      <c r="P36">
        <v>6.2</v>
      </c>
      <c r="Q36">
        <v>3.25</v>
      </c>
      <c r="R36">
        <v>6.5</v>
      </c>
      <c r="T36">
        <v>6</v>
      </c>
      <c r="U36">
        <v>6</v>
      </c>
      <c r="V36">
        <v>5</v>
      </c>
      <c r="W36">
        <v>4.5</v>
      </c>
      <c r="X36" s="9">
        <v>5.8</v>
      </c>
      <c r="Z36">
        <v>5</v>
      </c>
      <c r="AA36">
        <v>3.8</v>
      </c>
    </row>
    <row r="37" spans="4:27" x14ac:dyDescent="0.25">
      <c r="F37">
        <v>2.6</v>
      </c>
      <c r="H37">
        <v>1</v>
      </c>
      <c r="I37">
        <v>5.3</v>
      </c>
      <c r="J37">
        <v>6</v>
      </c>
      <c r="L37">
        <v>1.8</v>
      </c>
      <c r="M37">
        <v>2.5</v>
      </c>
      <c r="O37">
        <v>2.75</v>
      </c>
      <c r="P37">
        <v>4.8</v>
      </c>
      <c r="Q37">
        <v>4.5</v>
      </c>
      <c r="R37">
        <v>6.6599999999999904</v>
      </c>
      <c r="T37">
        <v>5.55</v>
      </c>
      <c r="U37">
        <v>6.25</v>
      </c>
      <c r="V37">
        <v>5</v>
      </c>
      <c r="X37">
        <v>5</v>
      </c>
      <c r="Z37">
        <v>5.6</v>
      </c>
      <c r="AA37">
        <v>4</v>
      </c>
    </row>
    <row r="38" spans="4:27" x14ac:dyDescent="0.25">
      <c r="F38">
        <v>2.2999999999999998</v>
      </c>
      <c r="H38">
        <v>0.9</v>
      </c>
      <c r="I38">
        <v>3.5</v>
      </c>
      <c r="J38">
        <v>6.6</v>
      </c>
      <c r="L38">
        <v>1.5</v>
      </c>
      <c r="O38">
        <v>2.5499999999999998</v>
      </c>
      <c r="P38">
        <v>4.0999999999999996</v>
      </c>
      <c r="Q38">
        <v>4</v>
      </c>
      <c r="R38">
        <v>6.45</v>
      </c>
      <c r="T38">
        <v>4.95</v>
      </c>
      <c r="U38">
        <v>6</v>
      </c>
      <c r="V38">
        <v>5.35</v>
      </c>
      <c r="X38">
        <v>4.9000000000000004</v>
      </c>
      <c r="Z38">
        <v>5.25</v>
      </c>
      <c r="AA38">
        <v>3.9</v>
      </c>
    </row>
    <row r="39" spans="4:27" x14ac:dyDescent="0.25">
      <c r="I39">
        <v>5.2</v>
      </c>
      <c r="J39">
        <v>6.6</v>
      </c>
      <c r="O39">
        <v>2.75</v>
      </c>
      <c r="R39">
        <v>7.5</v>
      </c>
      <c r="T39">
        <v>6.3199999999999896</v>
      </c>
      <c r="V39">
        <v>5.0999999999999996</v>
      </c>
      <c r="Z39">
        <v>4.8</v>
      </c>
      <c r="AA39">
        <v>4.0999999999999996</v>
      </c>
    </row>
    <row r="40" spans="4:27" x14ac:dyDescent="0.25">
      <c r="J40">
        <v>6</v>
      </c>
      <c r="O40">
        <v>1.3</v>
      </c>
      <c r="R40">
        <v>6.4</v>
      </c>
      <c r="T40">
        <v>6</v>
      </c>
      <c r="Z40">
        <v>5.5</v>
      </c>
      <c r="AA40">
        <v>4</v>
      </c>
    </row>
    <row r="41" spans="4:27" x14ac:dyDescent="0.25">
      <c r="O41">
        <v>3.7</v>
      </c>
      <c r="R41">
        <v>7</v>
      </c>
      <c r="T41">
        <v>4.9000000000000004</v>
      </c>
      <c r="Z41">
        <v>4.8</v>
      </c>
    </row>
    <row r="42" spans="4:27" x14ac:dyDescent="0.25">
      <c r="O42">
        <v>2.75</v>
      </c>
      <c r="R42">
        <v>6.45</v>
      </c>
      <c r="T42">
        <v>4.9000000000000004</v>
      </c>
    </row>
    <row r="43" spans="4:27" x14ac:dyDescent="0.25">
      <c r="R43">
        <v>6.5</v>
      </c>
      <c r="T43">
        <v>6</v>
      </c>
    </row>
    <row r="44" spans="4:27" x14ac:dyDescent="0.25">
      <c r="R44">
        <v>6.75</v>
      </c>
      <c r="T44">
        <v>4.9000000000000004</v>
      </c>
    </row>
    <row r="45" spans="4:27" x14ac:dyDescent="0.25">
      <c r="R45">
        <v>7.5</v>
      </c>
      <c r="T45">
        <v>5.75</v>
      </c>
    </row>
    <row r="46" spans="4:27" x14ac:dyDescent="0.25">
      <c r="T46">
        <v>5.75</v>
      </c>
    </row>
    <row r="47" spans="4:27" x14ac:dyDescent="0.25">
      <c r="T47">
        <v>4.9000000000000004</v>
      </c>
    </row>
  </sheetData>
  <mergeCells count="2">
    <mergeCell ref="C10:E10"/>
    <mergeCell ref="F10:H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L42"/>
  <sheetViews>
    <sheetView topLeftCell="B1" workbookViewId="0">
      <selection activeCell="B20" sqref="B20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B1" s="21" t="s">
        <v>54</v>
      </c>
      <c r="D1" s="15" t="s">
        <v>0</v>
      </c>
      <c r="E1" s="2"/>
      <c r="F1" s="2"/>
      <c r="G1" s="2"/>
      <c r="H1" s="3" t="s">
        <v>1</v>
      </c>
      <c r="M1" s="3"/>
      <c r="R1" s="3" t="s">
        <v>30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2</v>
      </c>
      <c r="S2" s="3" t="s">
        <v>7</v>
      </c>
      <c r="T2" s="3" t="s">
        <v>4</v>
      </c>
      <c r="U2" s="3" t="s">
        <v>5</v>
      </c>
      <c r="V2" s="3" t="s">
        <v>6</v>
      </c>
      <c r="W2" s="3" t="s">
        <v>8</v>
      </c>
      <c r="X2" s="3" t="s">
        <v>9</v>
      </c>
      <c r="Y2" s="3" t="s">
        <v>10</v>
      </c>
      <c r="Z2" s="3" t="s">
        <v>11</v>
      </c>
      <c r="AA2" s="3" t="s">
        <v>12</v>
      </c>
    </row>
    <row r="3" spans="1:38" x14ac:dyDescent="0.25">
      <c r="A3" s="4" t="s">
        <v>13</v>
      </c>
      <c r="C3">
        <v>6.56</v>
      </c>
      <c r="D3">
        <v>4.8</v>
      </c>
      <c r="E3">
        <v>2.86</v>
      </c>
      <c r="F3">
        <v>5.25</v>
      </c>
      <c r="G3">
        <v>3.73</v>
      </c>
      <c r="H3">
        <v>6.8199999999999896</v>
      </c>
      <c r="I3">
        <v>3.34</v>
      </c>
      <c r="J3">
        <v>4.83</v>
      </c>
      <c r="K3">
        <v>6.14</v>
      </c>
      <c r="L3">
        <v>5.23</v>
      </c>
      <c r="M3">
        <v>2.94</v>
      </c>
      <c r="N3">
        <v>4.5199999999999996</v>
      </c>
      <c r="O3">
        <v>7.29</v>
      </c>
      <c r="P3">
        <v>5.27</v>
      </c>
      <c r="Q3">
        <v>3.73</v>
      </c>
      <c r="R3">
        <v>2.92</v>
      </c>
      <c r="S3">
        <v>5.44</v>
      </c>
      <c r="T3">
        <v>7.1599999999999904</v>
      </c>
      <c r="U3">
        <v>4.7</v>
      </c>
      <c r="V3">
        <v>3.72</v>
      </c>
      <c r="W3">
        <v>4.49</v>
      </c>
      <c r="X3">
        <v>6.27</v>
      </c>
      <c r="Y3">
        <v>3.63</v>
      </c>
      <c r="Z3">
        <v>6.37</v>
      </c>
      <c r="AA3">
        <v>5.17</v>
      </c>
    </row>
    <row r="4" spans="1:38" x14ac:dyDescent="0.25">
      <c r="A4" s="4"/>
    </row>
    <row r="5" spans="1:38" x14ac:dyDescent="0.25">
      <c r="A5" s="3"/>
    </row>
    <row r="6" spans="1:38" x14ac:dyDescent="0.25">
      <c r="A6" s="3"/>
    </row>
    <row r="9" spans="1:38" x14ac:dyDescent="0.25">
      <c r="X9" s="3"/>
    </row>
    <row r="10" spans="1:38" x14ac:dyDescent="0.25">
      <c r="C10" s="23" t="s">
        <v>32</v>
      </c>
      <c r="D10" s="23"/>
      <c r="E10" s="23"/>
      <c r="F10" s="24" t="s">
        <v>33</v>
      </c>
      <c r="G10" s="24"/>
      <c r="H10" s="24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x14ac:dyDescent="0.25">
      <c r="C11" s="17" t="s">
        <v>31</v>
      </c>
      <c r="D11" s="17" t="s">
        <v>1</v>
      </c>
      <c r="E11" s="17" t="s">
        <v>30</v>
      </c>
      <c r="F11" s="17" t="s">
        <v>31</v>
      </c>
      <c r="G11" s="17" t="s">
        <v>1</v>
      </c>
      <c r="H11" s="17" t="s">
        <v>30</v>
      </c>
    </row>
    <row r="12" spans="1:38" x14ac:dyDescent="0.25">
      <c r="B12" s="3" t="s">
        <v>34</v>
      </c>
      <c r="C12" s="6">
        <v>0.94</v>
      </c>
      <c r="D12" s="6">
        <v>0.74</v>
      </c>
      <c r="E12" s="6">
        <v>0.77</v>
      </c>
      <c r="F12" s="6">
        <v>0.94</v>
      </c>
      <c r="G12" s="6">
        <v>0.82</v>
      </c>
      <c r="H12" s="6">
        <v>0.84</v>
      </c>
    </row>
    <row r="13" spans="1:38" x14ac:dyDescent="0.25">
      <c r="B13" s="3" t="s">
        <v>38</v>
      </c>
      <c r="C13" s="6">
        <f>AVERAGE(C16,D16,F16,G16)</f>
        <v>0.92500000000000004</v>
      </c>
      <c r="D13" s="6">
        <f>AVERAGE(H16,I16,J16,K16,L16,N16,P16,Q16)</f>
        <v>0.78749999999999998</v>
      </c>
      <c r="E13" s="6">
        <f>AVERAGE(S16,U16,V16,W16,X16,Y16,Z16,AA16)</f>
        <v>0.85</v>
      </c>
      <c r="F13" s="6">
        <f>E16</f>
        <v>0.95</v>
      </c>
      <c r="G13" s="6">
        <f>AVERAGE(M16,O16)</f>
        <v>0.95</v>
      </c>
      <c r="H13" s="6">
        <f>AVERAGE(T16,R16)</f>
        <v>0.95</v>
      </c>
    </row>
    <row r="14" spans="1:38" x14ac:dyDescent="0.25">
      <c r="G14" s="3"/>
      <c r="H14" s="3"/>
      <c r="I14" s="5"/>
      <c r="K14" s="3"/>
      <c r="L14" s="3"/>
      <c r="M14" s="5"/>
    </row>
    <row r="15" spans="1:38" x14ac:dyDescent="0.25">
      <c r="A15" s="3"/>
      <c r="X15" s="3"/>
    </row>
    <row r="16" spans="1:38" x14ac:dyDescent="0.25">
      <c r="A16" s="3" t="s">
        <v>21</v>
      </c>
      <c r="C16" s="6">
        <v>0.85</v>
      </c>
      <c r="D16" s="6">
        <v>0.9</v>
      </c>
      <c r="E16" s="6">
        <v>0.95</v>
      </c>
      <c r="F16" s="6">
        <v>0.95</v>
      </c>
      <c r="G16" s="6">
        <v>1</v>
      </c>
      <c r="H16" s="7">
        <v>0.8</v>
      </c>
      <c r="I16" s="7">
        <v>0.85</v>
      </c>
      <c r="J16" s="7">
        <v>0.9</v>
      </c>
      <c r="K16" s="7">
        <v>0.95</v>
      </c>
      <c r="L16" s="7">
        <v>0.9</v>
      </c>
      <c r="M16" s="7">
        <v>0.9</v>
      </c>
      <c r="N16" s="7">
        <v>0.45</v>
      </c>
      <c r="O16" s="7">
        <v>1</v>
      </c>
      <c r="P16" s="7">
        <v>0.6</v>
      </c>
      <c r="Q16" s="7">
        <v>0.85</v>
      </c>
      <c r="R16" s="7">
        <v>0.9</v>
      </c>
      <c r="S16" s="7">
        <v>1</v>
      </c>
      <c r="T16" s="7">
        <v>1</v>
      </c>
      <c r="U16" s="7">
        <v>0.8</v>
      </c>
      <c r="V16" s="7">
        <v>0.85</v>
      </c>
      <c r="W16" s="6">
        <v>0.8</v>
      </c>
      <c r="X16" s="7">
        <v>0.85</v>
      </c>
      <c r="Y16" s="6">
        <v>0.75</v>
      </c>
      <c r="Z16" s="6">
        <v>0.95</v>
      </c>
      <c r="AA16" s="6">
        <v>0.8</v>
      </c>
    </row>
    <row r="17" spans="1:27" x14ac:dyDescent="0.25">
      <c r="A17" s="3"/>
      <c r="G17" s="6"/>
      <c r="L17" s="6"/>
      <c r="V17" s="6"/>
    </row>
    <row r="18" spans="1:27" x14ac:dyDescent="0.25">
      <c r="A18" s="3" t="s">
        <v>13</v>
      </c>
      <c r="C18">
        <f>C3</f>
        <v>6.56</v>
      </c>
      <c r="D18">
        <f t="shared" ref="D18:AA18" si="0">D3</f>
        <v>4.8</v>
      </c>
      <c r="E18">
        <f t="shared" si="0"/>
        <v>2.86</v>
      </c>
      <c r="F18">
        <f t="shared" si="0"/>
        <v>5.25</v>
      </c>
      <c r="G18">
        <f t="shared" si="0"/>
        <v>3.73</v>
      </c>
      <c r="H18">
        <f t="shared" si="0"/>
        <v>6.8199999999999896</v>
      </c>
      <c r="I18">
        <f t="shared" si="0"/>
        <v>3.34</v>
      </c>
      <c r="J18">
        <f t="shared" si="0"/>
        <v>4.83</v>
      </c>
      <c r="K18">
        <f t="shared" si="0"/>
        <v>6.14</v>
      </c>
      <c r="L18">
        <f t="shared" si="0"/>
        <v>5.23</v>
      </c>
      <c r="M18">
        <f t="shared" si="0"/>
        <v>2.94</v>
      </c>
      <c r="N18">
        <f t="shared" si="0"/>
        <v>4.5199999999999996</v>
      </c>
      <c r="O18">
        <f t="shared" si="0"/>
        <v>7.29</v>
      </c>
      <c r="P18">
        <f t="shared" si="0"/>
        <v>5.27</v>
      </c>
      <c r="Q18">
        <f t="shared" si="0"/>
        <v>3.73</v>
      </c>
      <c r="R18">
        <f t="shared" si="0"/>
        <v>2.92</v>
      </c>
      <c r="S18">
        <f t="shared" si="0"/>
        <v>5.44</v>
      </c>
      <c r="T18">
        <f t="shared" si="0"/>
        <v>7.1599999999999904</v>
      </c>
      <c r="U18">
        <f t="shared" si="0"/>
        <v>4.7</v>
      </c>
      <c r="V18">
        <f t="shared" si="0"/>
        <v>3.72</v>
      </c>
      <c r="W18">
        <f t="shared" si="0"/>
        <v>4.49</v>
      </c>
      <c r="X18">
        <f t="shared" si="0"/>
        <v>6.27</v>
      </c>
      <c r="Y18">
        <f t="shared" si="0"/>
        <v>3.63</v>
      </c>
      <c r="Z18">
        <f t="shared" si="0"/>
        <v>6.37</v>
      </c>
      <c r="AA18">
        <f t="shared" si="0"/>
        <v>5.17</v>
      </c>
    </row>
    <row r="19" spans="1:27" x14ac:dyDescent="0.25">
      <c r="A19" s="3" t="s">
        <v>22</v>
      </c>
      <c r="C19">
        <f>MEDIAN(C24:C55)</f>
        <v>6.45</v>
      </c>
      <c r="D19">
        <f t="shared" ref="D19:G19" si="1">MEDIAN(D24:D55)</f>
        <v>4.55</v>
      </c>
      <c r="E19">
        <f t="shared" si="1"/>
        <v>2.65</v>
      </c>
      <c r="F19">
        <f t="shared" si="1"/>
        <v>4.9000000000000004</v>
      </c>
      <c r="G19">
        <f t="shared" si="1"/>
        <v>3.55</v>
      </c>
      <c r="H19">
        <f>MEDIAN(H24:H55)</f>
        <v>6.75</v>
      </c>
      <c r="I19">
        <f t="shared" ref="I19:AA19" si="2">MEDIAN(I24:I55)</f>
        <v>4.9000000000000004</v>
      </c>
      <c r="J19">
        <f t="shared" si="2"/>
        <v>4.9749999999999996</v>
      </c>
      <c r="K19">
        <f t="shared" si="2"/>
        <v>5.96</v>
      </c>
      <c r="L19">
        <f t="shared" si="2"/>
        <v>5</v>
      </c>
      <c r="M19">
        <f t="shared" si="2"/>
        <v>4.55</v>
      </c>
      <c r="N19">
        <f t="shared" si="2"/>
        <v>4.99</v>
      </c>
      <c r="O19">
        <f t="shared" si="2"/>
        <v>7</v>
      </c>
      <c r="P19">
        <f t="shared" si="2"/>
        <v>5.5</v>
      </c>
      <c r="Q19">
        <f t="shared" si="2"/>
        <v>5</v>
      </c>
      <c r="R19">
        <f t="shared" si="2"/>
        <v>0.8</v>
      </c>
      <c r="S19">
        <f t="shared" si="2"/>
        <v>5</v>
      </c>
      <c r="T19">
        <f t="shared" si="2"/>
        <v>6.9649999999999999</v>
      </c>
      <c r="U19">
        <f t="shared" si="2"/>
        <v>2.5499999999999998</v>
      </c>
      <c r="V19">
        <f t="shared" si="2"/>
        <v>1.5</v>
      </c>
      <c r="W19">
        <f t="shared" si="2"/>
        <v>2.5750000000000002</v>
      </c>
      <c r="X19">
        <f t="shared" si="2"/>
        <v>6.05</v>
      </c>
      <c r="Y19">
        <f t="shared" si="2"/>
        <v>1.59</v>
      </c>
      <c r="Z19">
        <f t="shared" si="2"/>
        <v>5.9</v>
      </c>
      <c r="AA19">
        <f t="shared" si="2"/>
        <v>4.71</v>
      </c>
    </row>
    <row r="20" spans="1:27" x14ac:dyDescent="0.25">
      <c r="A20" s="3" t="s">
        <v>23</v>
      </c>
      <c r="C20" s="8">
        <f>AVERAGE(C24:C55)</f>
        <v>6.4337499999999999</v>
      </c>
      <c r="D20" s="8">
        <f t="shared" ref="D20:G20" si="3">AVERAGE(D24:D55)</f>
        <v>4.6133333333333324</v>
      </c>
      <c r="E20" s="8">
        <f t="shared" si="3"/>
        <v>2.7013333333333334</v>
      </c>
      <c r="F20" s="8">
        <f t="shared" si="3"/>
        <v>4.952105263157895</v>
      </c>
      <c r="G20" s="8">
        <f t="shared" si="3"/>
        <v>3.5776923076923079</v>
      </c>
      <c r="H20" s="8">
        <f>AVERAGE(H24:H55)</f>
        <v>6.7572727272727269</v>
      </c>
      <c r="I20" s="8">
        <f t="shared" ref="I20:AA20" si="4">AVERAGE(I24:I55)</f>
        <v>4.6894736842105269</v>
      </c>
      <c r="J20" s="8">
        <f t="shared" si="4"/>
        <v>4.9678571428571434</v>
      </c>
      <c r="K20" s="8">
        <f t="shared" si="4"/>
        <v>5.93</v>
      </c>
      <c r="L20" s="8">
        <f t="shared" si="4"/>
        <v>5.1046153846153848</v>
      </c>
      <c r="M20" s="8">
        <f t="shared" si="4"/>
        <v>4.3149999999999995</v>
      </c>
      <c r="N20" s="8">
        <f t="shared" si="4"/>
        <v>5.2733333333333343</v>
      </c>
      <c r="O20" s="8">
        <f t="shared" si="4"/>
        <v>7.0763636363636353</v>
      </c>
      <c r="P20" s="8">
        <f t="shared" si="4"/>
        <v>5.3458333333333341</v>
      </c>
      <c r="Q20" s="8">
        <f t="shared" si="4"/>
        <v>4.9127777777777775</v>
      </c>
      <c r="R20" s="8">
        <f t="shared" si="4"/>
        <v>0.77266666666666672</v>
      </c>
      <c r="S20" s="8">
        <f t="shared" si="4"/>
        <v>5.1430769230769231</v>
      </c>
      <c r="T20" s="8">
        <f t="shared" si="4"/>
        <v>6.9607142857142863</v>
      </c>
      <c r="U20" s="8">
        <f t="shared" si="4"/>
        <v>2.6952941176470588</v>
      </c>
      <c r="V20" s="8">
        <f t="shared" si="4"/>
        <v>1.5454545454545454</v>
      </c>
      <c r="W20" s="8">
        <f t="shared" si="4"/>
        <v>2.8458333333333332</v>
      </c>
      <c r="X20" s="8">
        <f t="shared" si="4"/>
        <v>5.9260000000000002</v>
      </c>
      <c r="Y20" s="8">
        <f t="shared" si="4"/>
        <v>1.6185714285714285</v>
      </c>
      <c r="Z20" s="8">
        <f t="shared" si="4"/>
        <v>5.9119999999999999</v>
      </c>
      <c r="AA20" s="8">
        <f t="shared" si="4"/>
        <v>4.6093749999999991</v>
      </c>
    </row>
    <row r="21" spans="1:27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7" x14ac:dyDescent="0.25">
      <c r="A22" s="3" t="s">
        <v>24</v>
      </c>
      <c r="C22" s="8">
        <f>STDEV(C24:C55)</f>
        <v>9.6204766736670416E-2</v>
      </c>
      <c r="D22" s="8">
        <f t="shared" ref="D22:G22" si="5">STDEV(D24:D55)</f>
        <v>0.28813852488657182</v>
      </c>
      <c r="E22" s="8">
        <f t="shared" si="5"/>
        <v>0.29381400012025582</v>
      </c>
      <c r="F22" s="8">
        <f t="shared" si="5"/>
        <v>0.31060119029907884</v>
      </c>
      <c r="G22" s="8">
        <f t="shared" si="5"/>
        <v>0.21319606962269289</v>
      </c>
      <c r="H22" s="8">
        <f>STDEV(H24:H55)</f>
        <v>0.21043245515323475</v>
      </c>
      <c r="I22" s="8">
        <f t="shared" ref="I22:AA22" si="6">STDEV(I24:I55)</f>
        <v>0.69852601704676942</v>
      </c>
      <c r="J22" s="8">
        <f t="shared" si="6"/>
        <v>0.21177559136713814</v>
      </c>
      <c r="K22" s="8">
        <f t="shared" si="6"/>
        <v>0.14130345596151084</v>
      </c>
      <c r="L22" s="8">
        <f t="shared" si="6"/>
        <v>0.17197942631874044</v>
      </c>
      <c r="M22" s="8">
        <f t="shared" si="6"/>
        <v>0.63671029518926814</v>
      </c>
      <c r="N22" s="8">
        <f t="shared" si="6"/>
        <v>0.69261065816915934</v>
      </c>
      <c r="O22" s="8">
        <f t="shared" si="6"/>
        <v>0.28489551513748773</v>
      </c>
      <c r="P22" s="8">
        <f t="shared" si="6"/>
        <v>0.25889479552805833</v>
      </c>
      <c r="Q22" s="8">
        <f t="shared" si="6"/>
        <v>0.2946344805418793</v>
      </c>
      <c r="R22" s="8">
        <f t="shared" si="6"/>
        <v>0.23312984324089378</v>
      </c>
      <c r="S22" s="8">
        <f t="shared" si="6"/>
        <v>0.30145161622236655</v>
      </c>
      <c r="T22" s="8">
        <f t="shared" si="6"/>
        <v>0.18804517811150864</v>
      </c>
      <c r="U22" s="8">
        <f t="shared" si="6"/>
        <v>0.69574705934573344</v>
      </c>
      <c r="V22" s="8">
        <f t="shared" si="6"/>
        <v>0.1876892983823869</v>
      </c>
      <c r="W22" s="8">
        <f t="shared" si="6"/>
        <v>0.73367640046962257</v>
      </c>
      <c r="X22" s="8">
        <f t="shared" si="6"/>
        <v>0.4001166496577383</v>
      </c>
      <c r="Y22" s="8">
        <f t="shared" si="6"/>
        <v>0.29571543593059096</v>
      </c>
      <c r="Z22" s="8">
        <f t="shared" si="6"/>
        <v>0.27202124100069019</v>
      </c>
      <c r="AA22" s="8">
        <f t="shared" si="6"/>
        <v>0.39214740000838122</v>
      </c>
    </row>
    <row r="23" spans="1:27" x14ac:dyDescent="0.25">
      <c r="A23" s="3"/>
    </row>
    <row r="24" spans="1:27" x14ac:dyDescent="0.25">
      <c r="A24" t="s">
        <v>25</v>
      </c>
      <c r="C24">
        <v>6.5</v>
      </c>
      <c r="D24">
        <v>4.6500000000000004</v>
      </c>
      <c r="E24">
        <v>2.65</v>
      </c>
      <c r="F24">
        <v>5.0999999999999996</v>
      </c>
      <c r="G24">
        <v>3.35</v>
      </c>
      <c r="H24">
        <v>6.4</v>
      </c>
      <c r="I24">
        <v>2.8</v>
      </c>
      <c r="J24">
        <v>5</v>
      </c>
      <c r="K24">
        <v>5.8</v>
      </c>
      <c r="L24">
        <v>5</v>
      </c>
      <c r="M24">
        <v>4</v>
      </c>
      <c r="N24">
        <v>5.0999999999999996</v>
      </c>
      <c r="O24">
        <v>6.7</v>
      </c>
      <c r="P24">
        <v>5</v>
      </c>
      <c r="Q24">
        <v>5</v>
      </c>
      <c r="R24">
        <v>0.15</v>
      </c>
      <c r="S24">
        <v>5</v>
      </c>
      <c r="T24">
        <v>7</v>
      </c>
      <c r="U24">
        <v>3</v>
      </c>
      <c r="V24">
        <v>1.5</v>
      </c>
      <c r="W24">
        <v>4</v>
      </c>
      <c r="X24" s="9">
        <v>6</v>
      </c>
      <c r="Y24">
        <v>2</v>
      </c>
      <c r="Z24">
        <v>6</v>
      </c>
      <c r="AA24">
        <v>5</v>
      </c>
    </row>
    <row r="25" spans="1:27" x14ac:dyDescent="0.25">
      <c r="C25">
        <v>6.45</v>
      </c>
      <c r="D25">
        <v>4.5</v>
      </c>
      <c r="E25">
        <v>2.4900000000000002</v>
      </c>
      <c r="F25">
        <v>5.0999999999999996</v>
      </c>
      <c r="G25">
        <v>3.73</v>
      </c>
      <c r="H25">
        <v>7.1</v>
      </c>
      <c r="I25">
        <v>4.5</v>
      </c>
      <c r="J25">
        <v>4.8</v>
      </c>
      <c r="K25">
        <v>6.05</v>
      </c>
      <c r="L25">
        <v>5</v>
      </c>
      <c r="M25">
        <v>4</v>
      </c>
      <c r="N25">
        <v>5</v>
      </c>
      <c r="O25">
        <v>7</v>
      </c>
      <c r="P25">
        <v>5</v>
      </c>
      <c r="Q25">
        <v>5</v>
      </c>
      <c r="R25">
        <v>1</v>
      </c>
      <c r="S25">
        <v>5</v>
      </c>
      <c r="T25">
        <v>6.75</v>
      </c>
      <c r="U25">
        <v>3.5</v>
      </c>
      <c r="V25">
        <v>1.55</v>
      </c>
      <c r="W25">
        <v>3.5</v>
      </c>
      <c r="X25">
        <v>5</v>
      </c>
      <c r="Y25">
        <v>2</v>
      </c>
      <c r="Z25">
        <v>6.25</v>
      </c>
      <c r="AA25">
        <v>4.25</v>
      </c>
    </row>
    <row r="26" spans="1:27" x14ac:dyDescent="0.25">
      <c r="C26">
        <v>6.4</v>
      </c>
      <c r="D26">
        <v>4.7</v>
      </c>
      <c r="E26">
        <v>3.46</v>
      </c>
      <c r="F26">
        <v>4.99</v>
      </c>
      <c r="G26">
        <v>3.71</v>
      </c>
      <c r="H26">
        <v>6.5</v>
      </c>
      <c r="I26">
        <v>4</v>
      </c>
      <c r="J26">
        <v>4.6500000000000004</v>
      </c>
      <c r="K26">
        <v>6</v>
      </c>
      <c r="L26">
        <v>5.5</v>
      </c>
      <c r="M26">
        <v>3.5</v>
      </c>
      <c r="N26">
        <v>4.5</v>
      </c>
      <c r="O26">
        <v>6.9</v>
      </c>
      <c r="P26">
        <v>5.5</v>
      </c>
      <c r="Q26">
        <v>4</v>
      </c>
      <c r="R26">
        <v>0.5</v>
      </c>
      <c r="S26">
        <v>5</v>
      </c>
      <c r="T26">
        <v>6.7</v>
      </c>
      <c r="U26">
        <v>1.9</v>
      </c>
      <c r="V26">
        <v>2</v>
      </c>
      <c r="W26">
        <v>3</v>
      </c>
      <c r="X26">
        <v>6</v>
      </c>
      <c r="Y26">
        <v>1.25</v>
      </c>
      <c r="Z26">
        <v>5.5</v>
      </c>
      <c r="AA26">
        <v>5</v>
      </c>
    </row>
    <row r="27" spans="1:27" x14ac:dyDescent="0.25">
      <c r="C27">
        <v>6.3</v>
      </c>
      <c r="D27">
        <v>5.4</v>
      </c>
      <c r="E27">
        <v>2.75</v>
      </c>
      <c r="F27">
        <v>4.5999999999999996</v>
      </c>
      <c r="G27">
        <v>3.4</v>
      </c>
      <c r="H27">
        <v>6.75</v>
      </c>
      <c r="I27">
        <v>4</v>
      </c>
      <c r="J27">
        <v>5</v>
      </c>
      <c r="K27">
        <v>6.1</v>
      </c>
      <c r="L27">
        <v>5</v>
      </c>
      <c r="M27">
        <v>4.4400000000000004</v>
      </c>
      <c r="N27">
        <v>6.17</v>
      </c>
      <c r="O27">
        <v>6.99</v>
      </c>
      <c r="P27">
        <v>5</v>
      </c>
      <c r="Q27">
        <v>5</v>
      </c>
      <c r="R27">
        <v>0.9</v>
      </c>
      <c r="S27">
        <v>4.8899999999999997</v>
      </c>
      <c r="T27">
        <v>6.8</v>
      </c>
      <c r="U27">
        <v>3</v>
      </c>
      <c r="V27">
        <v>1.4</v>
      </c>
      <c r="W27">
        <v>4.25</v>
      </c>
      <c r="X27" s="4">
        <v>5.45</v>
      </c>
      <c r="Y27">
        <v>1.31</v>
      </c>
      <c r="Z27">
        <v>5.7</v>
      </c>
      <c r="AA27">
        <v>5</v>
      </c>
    </row>
    <row r="28" spans="1:27" x14ac:dyDescent="0.25">
      <c r="C28">
        <v>6.57</v>
      </c>
      <c r="D28">
        <v>4.25</v>
      </c>
      <c r="E28">
        <v>2.6</v>
      </c>
      <c r="F28">
        <v>5.85</v>
      </c>
      <c r="G28">
        <v>3.5</v>
      </c>
      <c r="H28">
        <v>6.78</v>
      </c>
      <c r="I28">
        <v>4.0999999999999996</v>
      </c>
      <c r="J28">
        <v>5.0999999999999996</v>
      </c>
      <c r="K28">
        <v>5.7</v>
      </c>
      <c r="L28">
        <v>5.35</v>
      </c>
      <c r="M28">
        <v>4.0999999999999996</v>
      </c>
      <c r="N28">
        <v>4.6500000000000004</v>
      </c>
      <c r="O28">
        <v>6.75</v>
      </c>
      <c r="P28">
        <v>5.6</v>
      </c>
      <c r="Q28">
        <v>4.5</v>
      </c>
      <c r="R28">
        <v>0.69</v>
      </c>
      <c r="S28">
        <v>5.25</v>
      </c>
      <c r="T28">
        <v>6.8</v>
      </c>
      <c r="U28">
        <v>3</v>
      </c>
      <c r="V28">
        <v>1.35</v>
      </c>
      <c r="W28">
        <v>3</v>
      </c>
      <c r="X28" s="9">
        <v>6.25</v>
      </c>
      <c r="Y28">
        <v>1.59</v>
      </c>
      <c r="Z28">
        <v>5.72</v>
      </c>
      <c r="AA28">
        <v>4.8099999999999996</v>
      </c>
    </row>
    <row r="29" spans="1:27" x14ac:dyDescent="0.25">
      <c r="C29">
        <v>6.45</v>
      </c>
      <c r="D29">
        <v>4.9000000000000004</v>
      </c>
      <c r="E29">
        <v>2.4</v>
      </c>
      <c r="F29">
        <v>4.9000000000000004</v>
      </c>
      <c r="G29">
        <v>3.87</v>
      </c>
      <c r="H29">
        <v>6.9</v>
      </c>
      <c r="I29">
        <v>5</v>
      </c>
      <c r="J29">
        <v>4.7</v>
      </c>
      <c r="K29">
        <v>5.96</v>
      </c>
      <c r="L29">
        <v>5</v>
      </c>
      <c r="M29">
        <v>4.5</v>
      </c>
      <c r="N29">
        <v>4.9000000000000004</v>
      </c>
      <c r="O29">
        <v>7.25</v>
      </c>
      <c r="P29">
        <v>5</v>
      </c>
      <c r="Q29">
        <v>4.75</v>
      </c>
      <c r="R29">
        <v>0.8</v>
      </c>
      <c r="S29">
        <v>5</v>
      </c>
      <c r="T29">
        <v>6.75</v>
      </c>
      <c r="U29">
        <v>4.25</v>
      </c>
      <c r="V29">
        <v>1.45</v>
      </c>
      <c r="W29">
        <v>2.2999999999999998</v>
      </c>
      <c r="X29">
        <v>6.1</v>
      </c>
      <c r="Y29">
        <v>1.58</v>
      </c>
      <c r="Z29">
        <v>6.4</v>
      </c>
      <c r="AA29">
        <v>3.75</v>
      </c>
    </row>
    <row r="30" spans="1:27" x14ac:dyDescent="0.25">
      <c r="C30">
        <v>6.3</v>
      </c>
      <c r="D30">
        <v>4.3499999999999996</v>
      </c>
      <c r="E30">
        <v>2.82</v>
      </c>
      <c r="F30">
        <v>4.55</v>
      </c>
      <c r="G30">
        <v>3.35</v>
      </c>
      <c r="H30">
        <v>6.6</v>
      </c>
      <c r="I30">
        <v>5.3</v>
      </c>
      <c r="J30">
        <v>5</v>
      </c>
      <c r="K30">
        <v>5.9</v>
      </c>
      <c r="L30">
        <v>5.29</v>
      </c>
      <c r="M30">
        <v>2.5</v>
      </c>
      <c r="N30">
        <v>4.99</v>
      </c>
      <c r="O30">
        <v>6.79</v>
      </c>
      <c r="P30">
        <v>5.5</v>
      </c>
      <c r="Q30">
        <v>5.15</v>
      </c>
      <c r="R30">
        <v>0.9</v>
      </c>
      <c r="S30">
        <v>4.9000000000000004</v>
      </c>
      <c r="T30">
        <v>7</v>
      </c>
      <c r="U30">
        <v>4</v>
      </c>
      <c r="V30">
        <v>1.4</v>
      </c>
      <c r="W30">
        <v>2.4</v>
      </c>
      <c r="X30" s="9">
        <v>6.2</v>
      </c>
      <c r="Y30">
        <v>1.6</v>
      </c>
      <c r="Z30">
        <v>5.75</v>
      </c>
      <c r="AA30">
        <v>4.8099999999999996</v>
      </c>
    </row>
    <row r="31" spans="1:27" x14ac:dyDescent="0.25">
      <c r="C31">
        <v>6.5</v>
      </c>
      <c r="D31">
        <v>4.3499999999999996</v>
      </c>
      <c r="E31">
        <v>2.7</v>
      </c>
      <c r="F31">
        <v>4.8</v>
      </c>
      <c r="G31">
        <v>4</v>
      </c>
      <c r="H31">
        <v>6.75</v>
      </c>
      <c r="I31">
        <v>4</v>
      </c>
      <c r="J31">
        <v>4.8499999999999996</v>
      </c>
      <c r="L31">
        <v>4.99</v>
      </c>
      <c r="M31">
        <v>4.5999999999999996</v>
      </c>
      <c r="N31">
        <v>4.9000000000000004</v>
      </c>
      <c r="O31">
        <v>7.25</v>
      </c>
      <c r="P31">
        <v>5.45</v>
      </c>
      <c r="Q31">
        <v>5</v>
      </c>
      <c r="R31">
        <v>0.95</v>
      </c>
      <c r="S31">
        <v>5</v>
      </c>
      <c r="T31">
        <v>7.25</v>
      </c>
      <c r="U31">
        <v>2.2999999999999998</v>
      </c>
      <c r="V31">
        <v>1.45</v>
      </c>
      <c r="W31">
        <v>2.75</v>
      </c>
      <c r="X31">
        <v>6.25</v>
      </c>
      <c r="Z31">
        <v>6</v>
      </c>
      <c r="AA31">
        <v>3.9</v>
      </c>
    </row>
    <row r="32" spans="1:27" x14ac:dyDescent="0.25">
      <c r="D32">
        <v>4.8</v>
      </c>
      <c r="E32">
        <v>2.5499999999999998</v>
      </c>
      <c r="F32">
        <v>4.8</v>
      </c>
      <c r="G32">
        <v>3.4</v>
      </c>
      <c r="H32">
        <v>6.65</v>
      </c>
      <c r="I32">
        <v>4.9000000000000004</v>
      </c>
      <c r="J32">
        <v>4.9000000000000004</v>
      </c>
      <c r="L32">
        <v>5</v>
      </c>
      <c r="M32">
        <v>4.75</v>
      </c>
      <c r="N32">
        <v>4.8</v>
      </c>
      <c r="O32">
        <v>7.5</v>
      </c>
      <c r="P32">
        <v>5.5</v>
      </c>
      <c r="Q32">
        <v>4.99</v>
      </c>
      <c r="R32">
        <v>0.5</v>
      </c>
      <c r="S32">
        <v>4.83</v>
      </c>
      <c r="T32">
        <v>7</v>
      </c>
      <c r="U32">
        <v>2.5</v>
      </c>
      <c r="V32">
        <v>1.55</v>
      </c>
      <c r="W32">
        <v>2.2999999999999998</v>
      </c>
      <c r="X32" s="9">
        <v>5.91</v>
      </c>
      <c r="Z32">
        <v>5.8</v>
      </c>
      <c r="AA32">
        <v>4.55</v>
      </c>
    </row>
    <row r="33" spans="4:27" x14ac:dyDescent="0.25">
      <c r="D33">
        <v>4.4000000000000004</v>
      </c>
      <c r="E33">
        <v>2.4</v>
      </c>
      <c r="F33">
        <v>5.3</v>
      </c>
      <c r="G33">
        <v>3.55</v>
      </c>
      <c r="H33">
        <v>6.95</v>
      </c>
      <c r="I33">
        <v>5.45</v>
      </c>
      <c r="J33">
        <v>5</v>
      </c>
      <c r="L33">
        <v>5.0199999999999996</v>
      </c>
      <c r="M33">
        <v>5</v>
      </c>
      <c r="N33">
        <v>4.9000000000000004</v>
      </c>
      <c r="O33">
        <v>7.5</v>
      </c>
      <c r="P33">
        <v>5.5</v>
      </c>
      <c r="Q33">
        <v>5</v>
      </c>
      <c r="R33">
        <v>0.9</v>
      </c>
      <c r="S33">
        <v>5.65</v>
      </c>
      <c r="T33">
        <v>7.25</v>
      </c>
      <c r="U33">
        <v>2.5499999999999998</v>
      </c>
      <c r="V33">
        <v>1.6</v>
      </c>
      <c r="W33">
        <v>2.37</v>
      </c>
      <c r="X33">
        <v>6.1</v>
      </c>
      <c r="Z33">
        <v>6</v>
      </c>
      <c r="AA33">
        <v>4.99</v>
      </c>
    </row>
    <row r="34" spans="4:27" x14ac:dyDescent="0.25">
      <c r="D34">
        <v>4.75</v>
      </c>
      <c r="E34">
        <v>2.4</v>
      </c>
      <c r="F34">
        <v>4.8499999999999996</v>
      </c>
      <c r="G34">
        <v>3.35</v>
      </c>
      <c r="H34">
        <v>6.95</v>
      </c>
      <c r="I34">
        <v>5.6</v>
      </c>
      <c r="J34">
        <v>4.95</v>
      </c>
      <c r="L34">
        <v>5</v>
      </c>
      <c r="M34">
        <v>4.5999999999999996</v>
      </c>
      <c r="N34">
        <v>4.99</v>
      </c>
      <c r="O34">
        <v>7.21</v>
      </c>
      <c r="P34">
        <v>5.6</v>
      </c>
      <c r="Q34">
        <v>4.99</v>
      </c>
      <c r="R34">
        <v>0.95</v>
      </c>
      <c r="S34">
        <v>5.75</v>
      </c>
      <c r="T34">
        <v>7.1</v>
      </c>
      <c r="U34">
        <v>2.5499999999999998</v>
      </c>
      <c r="V34">
        <v>1.75</v>
      </c>
      <c r="W34">
        <v>2.38</v>
      </c>
      <c r="X34" s="9"/>
      <c r="AA34">
        <v>4.75</v>
      </c>
    </row>
    <row r="35" spans="4:27" x14ac:dyDescent="0.25">
      <c r="D35">
        <v>4.55</v>
      </c>
      <c r="E35">
        <v>3</v>
      </c>
      <c r="F35">
        <v>5.0999999999999996</v>
      </c>
      <c r="G35">
        <v>3.6</v>
      </c>
      <c r="I35">
        <v>4.5</v>
      </c>
      <c r="J35">
        <v>5.5</v>
      </c>
      <c r="L35">
        <v>5.01</v>
      </c>
      <c r="M35">
        <v>4</v>
      </c>
      <c r="N35">
        <v>5</v>
      </c>
      <c r="P35">
        <v>5.5</v>
      </c>
      <c r="Q35">
        <v>5.2</v>
      </c>
      <c r="R35">
        <v>0.75</v>
      </c>
      <c r="S35">
        <v>5.09</v>
      </c>
      <c r="T35">
        <v>6.92</v>
      </c>
      <c r="U35">
        <v>2.13</v>
      </c>
      <c r="W35">
        <v>1.9</v>
      </c>
      <c r="AA35">
        <v>4.6199999999999903</v>
      </c>
    </row>
    <row r="36" spans="4:27" x14ac:dyDescent="0.25">
      <c r="D36">
        <v>4.4000000000000004</v>
      </c>
      <c r="E36">
        <v>2.4500000000000002</v>
      </c>
      <c r="F36">
        <v>5</v>
      </c>
      <c r="G36">
        <v>3.7</v>
      </c>
      <c r="I36">
        <v>5.5</v>
      </c>
      <c r="J36">
        <v>4.9000000000000004</v>
      </c>
      <c r="L36">
        <v>5.2</v>
      </c>
      <c r="M36">
        <v>4.95</v>
      </c>
      <c r="N36">
        <v>6.25</v>
      </c>
      <c r="Q36">
        <v>4.8</v>
      </c>
      <c r="R36">
        <v>0.8</v>
      </c>
      <c r="S36">
        <v>5.5</v>
      </c>
      <c r="T36">
        <v>6.93</v>
      </c>
      <c r="U36">
        <v>2.13</v>
      </c>
      <c r="X36" s="9"/>
      <c r="AA36">
        <v>4.67</v>
      </c>
    </row>
    <row r="37" spans="4:27" x14ac:dyDescent="0.25">
      <c r="D37">
        <v>4.7</v>
      </c>
      <c r="E37">
        <v>3</v>
      </c>
      <c r="F37">
        <v>4.75</v>
      </c>
      <c r="I37">
        <v>5.2</v>
      </c>
      <c r="J37">
        <v>5.2</v>
      </c>
      <c r="M37">
        <v>4.9000000000000004</v>
      </c>
      <c r="N37">
        <v>6.25</v>
      </c>
      <c r="Q37">
        <v>4.75</v>
      </c>
      <c r="R37">
        <v>0.8</v>
      </c>
      <c r="T37">
        <v>7.2</v>
      </c>
      <c r="U37">
        <v>2.8</v>
      </c>
      <c r="AA37">
        <v>4.9000000000000004</v>
      </c>
    </row>
    <row r="38" spans="4:27" x14ac:dyDescent="0.25">
      <c r="D38">
        <v>4.5</v>
      </c>
      <c r="E38">
        <v>2.85</v>
      </c>
      <c r="F38">
        <v>4.6500000000000004</v>
      </c>
      <c r="I38">
        <v>5</v>
      </c>
      <c r="M38">
        <v>4.5999999999999996</v>
      </c>
      <c r="N38">
        <v>6.7</v>
      </c>
      <c r="Q38">
        <v>5.0999999999999996</v>
      </c>
      <c r="R38">
        <v>1</v>
      </c>
      <c r="U38">
        <v>2.11</v>
      </c>
      <c r="AA38">
        <v>4.25</v>
      </c>
    </row>
    <row r="39" spans="4:27" x14ac:dyDescent="0.25">
      <c r="F39">
        <v>4.95</v>
      </c>
      <c r="I39">
        <v>4.9000000000000004</v>
      </c>
      <c r="M39">
        <v>4.5999999999999996</v>
      </c>
      <c r="Q39">
        <v>4.8</v>
      </c>
      <c r="U39">
        <v>2</v>
      </c>
      <c r="AA39">
        <v>4.5</v>
      </c>
    </row>
    <row r="40" spans="4:27" x14ac:dyDescent="0.25">
      <c r="F40">
        <v>4.75</v>
      </c>
      <c r="I40">
        <v>4.95</v>
      </c>
      <c r="Q40">
        <v>5.25</v>
      </c>
      <c r="U40">
        <v>2.1</v>
      </c>
    </row>
    <row r="41" spans="4:27" x14ac:dyDescent="0.25">
      <c r="F41">
        <v>4.7</v>
      </c>
      <c r="I41">
        <v>5.0999999999999996</v>
      </c>
      <c r="Q41">
        <v>5.15</v>
      </c>
    </row>
    <row r="42" spans="4:27" x14ac:dyDescent="0.25">
      <c r="F42">
        <v>5.35</v>
      </c>
      <c r="I42">
        <v>4.3</v>
      </c>
    </row>
  </sheetData>
  <mergeCells count="2">
    <mergeCell ref="C10:E10"/>
    <mergeCell ref="F10:H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AL43"/>
  <sheetViews>
    <sheetView workbookViewId="0">
      <selection activeCell="B9" sqref="B9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50</v>
      </c>
      <c r="C1" s="16" t="s">
        <v>0</v>
      </c>
      <c r="D1" s="2"/>
      <c r="E1" s="2"/>
      <c r="F1" s="2"/>
      <c r="G1" s="2"/>
      <c r="H1" s="3" t="s">
        <v>1</v>
      </c>
      <c r="M1" s="3"/>
      <c r="R1" s="3" t="s">
        <v>30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2</v>
      </c>
      <c r="S2" s="3" t="s">
        <v>7</v>
      </c>
      <c r="T2" s="3" t="s">
        <v>4</v>
      </c>
      <c r="U2" s="3" t="s">
        <v>5</v>
      </c>
      <c r="V2" s="3" t="s">
        <v>6</v>
      </c>
      <c r="W2" s="3" t="s">
        <v>8</v>
      </c>
      <c r="X2" s="3" t="s">
        <v>9</v>
      </c>
      <c r="Y2" s="3" t="s">
        <v>10</v>
      </c>
      <c r="Z2" s="3" t="s">
        <v>11</v>
      </c>
      <c r="AA2" s="3" t="s">
        <v>12</v>
      </c>
    </row>
    <row r="3" spans="1:38" x14ac:dyDescent="0.25">
      <c r="A3" s="4" t="s">
        <v>13</v>
      </c>
      <c r="C3">
        <v>6.56</v>
      </c>
      <c r="D3">
        <v>4.8</v>
      </c>
      <c r="E3">
        <v>2.86</v>
      </c>
      <c r="F3">
        <v>5.25</v>
      </c>
      <c r="G3">
        <v>3.73</v>
      </c>
      <c r="H3">
        <v>6.8199999999999896</v>
      </c>
      <c r="I3">
        <v>3.34</v>
      </c>
      <c r="J3">
        <v>4.83</v>
      </c>
      <c r="K3">
        <v>6.14</v>
      </c>
      <c r="L3">
        <v>5.23</v>
      </c>
      <c r="M3">
        <v>2.94</v>
      </c>
      <c r="N3">
        <v>4.5199999999999996</v>
      </c>
      <c r="O3">
        <v>7.29</v>
      </c>
      <c r="P3">
        <v>5.27</v>
      </c>
      <c r="Q3">
        <v>3.73</v>
      </c>
      <c r="R3">
        <v>2.92</v>
      </c>
      <c r="S3">
        <v>5.44</v>
      </c>
      <c r="T3">
        <v>7.1599999999999904</v>
      </c>
      <c r="U3">
        <v>4.7</v>
      </c>
      <c r="V3">
        <v>3.72</v>
      </c>
      <c r="W3">
        <v>4.49</v>
      </c>
      <c r="X3">
        <v>6.27</v>
      </c>
      <c r="Y3">
        <v>3.63</v>
      </c>
      <c r="Z3">
        <v>6.37</v>
      </c>
      <c r="AA3">
        <v>5.17</v>
      </c>
    </row>
    <row r="4" spans="1:38" x14ac:dyDescent="0.25">
      <c r="A4" s="4"/>
    </row>
    <row r="5" spans="1:38" x14ac:dyDescent="0.25">
      <c r="A5" s="3"/>
    </row>
    <row r="6" spans="1:38" x14ac:dyDescent="0.25">
      <c r="A6" s="3"/>
    </row>
    <row r="9" spans="1:38" x14ac:dyDescent="0.25">
      <c r="X9" s="3"/>
    </row>
    <row r="10" spans="1:38" x14ac:dyDescent="0.25">
      <c r="D10" s="23" t="s">
        <v>32</v>
      </c>
      <c r="E10" s="23"/>
      <c r="F10" s="23"/>
      <c r="G10" s="24" t="s">
        <v>33</v>
      </c>
      <c r="H10" s="24"/>
      <c r="I10" s="24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x14ac:dyDescent="0.25">
      <c r="D11" s="17" t="s">
        <v>31</v>
      </c>
      <c r="E11" s="17" t="s">
        <v>1</v>
      </c>
      <c r="F11" s="17" t="s">
        <v>30</v>
      </c>
      <c r="G11" s="17" t="s">
        <v>31</v>
      </c>
      <c r="H11" s="17" t="s">
        <v>1</v>
      </c>
      <c r="I11" s="17" t="s">
        <v>30</v>
      </c>
    </row>
    <row r="12" spans="1:38" x14ac:dyDescent="0.25">
      <c r="B12" s="3" t="s">
        <v>34</v>
      </c>
      <c r="C12" s="3" t="s">
        <v>34</v>
      </c>
      <c r="D12" s="6">
        <v>0.94</v>
      </c>
      <c r="E12" s="6">
        <v>0.74</v>
      </c>
      <c r="F12" s="6">
        <v>0.77</v>
      </c>
      <c r="G12" s="6">
        <v>0.94</v>
      </c>
      <c r="H12" s="6">
        <v>0.82</v>
      </c>
      <c r="I12" s="6">
        <v>0.84</v>
      </c>
    </row>
    <row r="13" spans="1:38" x14ac:dyDescent="0.25">
      <c r="B13" s="3" t="s">
        <v>38</v>
      </c>
      <c r="C13" s="3" t="s">
        <v>38</v>
      </c>
      <c r="D13" s="6">
        <f>AVERAGE(D16,E16,G16,H16)</f>
        <v>0.9</v>
      </c>
      <c r="E13" s="6">
        <f>AVERAGE(I16,J16,K16,L16,M16,O16,Q16,R16)</f>
        <v>0.72499999999999987</v>
      </c>
      <c r="F13" s="6">
        <f>AVERAGE(T16,V16,W16,X16,Y16,Z16,AA16,AB16)</f>
        <v>0.86428571428571443</v>
      </c>
      <c r="G13" s="6">
        <f>F16</f>
        <v>1</v>
      </c>
      <c r="H13" s="6">
        <f>AVERAGE(N16,P16)</f>
        <v>0.8</v>
      </c>
      <c r="I13" s="6">
        <f>AVERAGE(U16,S16)</f>
        <v>0.7</v>
      </c>
    </row>
    <row r="14" spans="1:38" x14ac:dyDescent="0.25">
      <c r="G14" s="3"/>
      <c r="H14" s="3"/>
      <c r="I14" s="5"/>
      <c r="K14" s="3"/>
      <c r="L14" s="3"/>
      <c r="M14" s="5"/>
    </row>
    <row r="15" spans="1:38" x14ac:dyDescent="0.25">
      <c r="A15" s="3"/>
      <c r="X15" s="3"/>
    </row>
    <row r="16" spans="1:38" x14ac:dyDescent="0.25">
      <c r="A16" s="3" t="s">
        <v>21</v>
      </c>
      <c r="C16" s="6">
        <v>1</v>
      </c>
      <c r="D16" s="6">
        <v>0.75</v>
      </c>
      <c r="E16" s="6">
        <v>1</v>
      </c>
      <c r="F16" s="6">
        <v>1</v>
      </c>
      <c r="G16" s="6">
        <v>1</v>
      </c>
      <c r="H16" s="7">
        <v>0.85</v>
      </c>
      <c r="I16" s="7">
        <v>0.7</v>
      </c>
      <c r="J16" s="7">
        <v>0.8</v>
      </c>
      <c r="K16" s="7">
        <v>0.75</v>
      </c>
      <c r="L16" s="7">
        <v>0.9</v>
      </c>
      <c r="M16" s="7">
        <v>0.7</v>
      </c>
      <c r="N16" s="7">
        <v>0.75</v>
      </c>
      <c r="O16" s="7">
        <v>0.85</v>
      </c>
      <c r="P16" s="7">
        <v>0.85</v>
      </c>
      <c r="Q16" s="7">
        <v>0.6</v>
      </c>
      <c r="R16" s="7">
        <v>0.5</v>
      </c>
      <c r="S16" s="7">
        <v>0.85</v>
      </c>
      <c r="T16" s="7">
        <v>0.95</v>
      </c>
      <c r="U16" s="7">
        <v>0.55000000000000004</v>
      </c>
      <c r="V16" s="7">
        <v>0.85</v>
      </c>
      <c r="W16" s="6">
        <v>0.7</v>
      </c>
      <c r="X16" s="7">
        <v>1</v>
      </c>
      <c r="Y16" s="6">
        <v>0.65</v>
      </c>
      <c r="Z16" s="6">
        <v>0.95</v>
      </c>
      <c r="AA16" s="6">
        <v>0.95</v>
      </c>
    </row>
    <row r="17" spans="1:27" x14ac:dyDescent="0.25">
      <c r="A17" s="3"/>
      <c r="G17" s="6"/>
      <c r="L17" s="6"/>
      <c r="V17" s="6"/>
    </row>
    <row r="18" spans="1:27" x14ac:dyDescent="0.25">
      <c r="A18" s="3" t="s">
        <v>13</v>
      </c>
      <c r="C18">
        <f>C3</f>
        <v>6.56</v>
      </c>
      <c r="D18">
        <f t="shared" ref="D18:AA18" si="0">D3</f>
        <v>4.8</v>
      </c>
      <c r="E18">
        <f t="shared" si="0"/>
        <v>2.86</v>
      </c>
      <c r="F18">
        <f t="shared" si="0"/>
        <v>5.25</v>
      </c>
      <c r="G18">
        <f t="shared" si="0"/>
        <v>3.73</v>
      </c>
      <c r="H18">
        <f t="shared" si="0"/>
        <v>6.8199999999999896</v>
      </c>
      <c r="I18">
        <f t="shared" si="0"/>
        <v>3.34</v>
      </c>
      <c r="J18">
        <f t="shared" si="0"/>
        <v>4.83</v>
      </c>
      <c r="K18">
        <f t="shared" si="0"/>
        <v>6.14</v>
      </c>
      <c r="L18">
        <f t="shared" si="0"/>
        <v>5.23</v>
      </c>
      <c r="M18">
        <f t="shared" si="0"/>
        <v>2.94</v>
      </c>
      <c r="N18">
        <f t="shared" si="0"/>
        <v>4.5199999999999996</v>
      </c>
      <c r="O18">
        <f t="shared" si="0"/>
        <v>7.29</v>
      </c>
      <c r="P18">
        <f t="shared" si="0"/>
        <v>5.27</v>
      </c>
      <c r="Q18">
        <f t="shared" si="0"/>
        <v>3.73</v>
      </c>
      <c r="R18">
        <f t="shared" si="0"/>
        <v>2.92</v>
      </c>
      <c r="S18">
        <f t="shared" si="0"/>
        <v>5.44</v>
      </c>
      <c r="T18">
        <f t="shared" si="0"/>
        <v>7.1599999999999904</v>
      </c>
      <c r="U18">
        <f t="shared" si="0"/>
        <v>4.7</v>
      </c>
      <c r="V18">
        <f t="shared" si="0"/>
        <v>3.72</v>
      </c>
      <c r="W18">
        <f t="shared" si="0"/>
        <v>4.49</v>
      </c>
      <c r="X18">
        <f t="shared" si="0"/>
        <v>6.27</v>
      </c>
      <c r="Y18">
        <f t="shared" si="0"/>
        <v>3.63</v>
      </c>
      <c r="Z18">
        <f t="shared" si="0"/>
        <v>6.37</v>
      </c>
      <c r="AA18">
        <f t="shared" si="0"/>
        <v>5.17</v>
      </c>
    </row>
    <row r="19" spans="1:27" x14ac:dyDescent="0.25">
      <c r="A19" s="3" t="s">
        <v>22</v>
      </c>
      <c r="C19">
        <f>MEDIAN(C24:C55)</f>
        <v>6.2</v>
      </c>
      <c r="D19">
        <f t="shared" ref="D19:G19" si="1">MEDIAN(D24:D55)</f>
        <v>4.6500000000000004</v>
      </c>
      <c r="E19">
        <f t="shared" si="1"/>
        <v>2.74</v>
      </c>
      <c r="F19">
        <f t="shared" si="1"/>
        <v>5</v>
      </c>
      <c r="G19">
        <f t="shared" si="1"/>
        <v>3.625</v>
      </c>
      <c r="H19">
        <f>MEDIAN(H24:H55)</f>
        <v>6.81</v>
      </c>
      <c r="I19">
        <f t="shared" ref="I19:AA19" si="2">MEDIAN(I24:I55)</f>
        <v>3.2</v>
      </c>
      <c r="J19">
        <f t="shared" si="2"/>
        <v>4.8149999999999995</v>
      </c>
      <c r="K19">
        <f t="shared" si="2"/>
        <v>6.14</v>
      </c>
      <c r="L19">
        <f t="shared" si="2"/>
        <v>5.0999999999999996</v>
      </c>
      <c r="M19">
        <f t="shared" si="2"/>
        <v>3.09</v>
      </c>
      <c r="N19">
        <f t="shared" si="2"/>
        <v>4.5999999999999996</v>
      </c>
      <c r="O19">
        <f t="shared" si="2"/>
        <v>7.28</v>
      </c>
      <c r="P19">
        <f t="shared" si="2"/>
        <v>5.2</v>
      </c>
      <c r="Q19">
        <f t="shared" si="2"/>
        <v>4.0949999999999998</v>
      </c>
      <c r="R19">
        <f t="shared" si="2"/>
        <v>2</v>
      </c>
      <c r="S19">
        <f t="shared" si="2"/>
        <v>5.2</v>
      </c>
      <c r="T19">
        <f t="shared" si="2"/>
        <v>7</v>
      </c>
      <c r="U19">
        <f t="shared" si="2"/>
        <v>2.5</v>
      </c>
      <c r="V19">
        <f t="shared" si="2"/>
        <v>1.8</v>
      </c>
      <c r="W19">
        <f t="shared" si="2"/>
        <v>2.6749999999999998</v>
      </c>
      <c r="X19">
        <f t="shared" si="2"/>
        <v>6.19</v>
      </c>
      <c r="Y19">
        <f t="shared" si="2"/>
        <v>1.66</v>
      </c>
      <c r="Z19">
        <f t="shared" si="2"/>
        <v>6.05</v>
      </c>
      <c r="AA19">
        <f t="shared" si="2"/>
        <v>4.9950000000000001</v>
      </c>
    </row>
    <row r="20" spans="1:27" x14ac:dyDescent="0.25">
      <c r="A20" s="3" t="s">
        <v>23</v>
      </c>
      <c r="C20" s="8">
        <f>AVERAGE(C24:C55)</f>
        <v>6.2227272727272744</v>
      </c>
      <c r="D20" s="8">
        <f t="shared" ref="D20:G20" si="3">AVERAGE(D24:D55)</f>
        <v>4.6025</v>
      </c>
      <c r="E20" s="8">
        <f t="shared" si="3"/>
        <v>2.6793333333333331</v>
      </c>
      <c r="F20" s="8">
        <f t="shared" si="3"/>
        <v>4.9416666666666664</v>
      </c>
      <c r="G20" s="8">
        <f t="shared" si="3"/>
        <v>3.4629999999999996</v>
      </c>
      <c r="H20" s="8">
        <f>AVERAGE(H24:H55)</f>
        <v>6.6544444444444437</v>
      </c>
      <c r="I20" s="8">
        <f t="shared" ref="I20:AA20" si="4">AVERAGE(I24:I55)</f>
        <v>3.2307692307692308</v>
      </c>
      <c r="J20" s="8">
        <f t="shared" si="4"/>
        <v>4.7724999999999991</v>
      </c>
      <c r="K20" s="8">
        <f t="shared" si="4"/>
        <v>6.1300000000000008</v>
      </c>
      <c r="L20" s="8">
        <f t="shared" si="4"/>
        <v>5.0510000000000002</v>
      </c>
      <c r="M20" s="8">
        <f t="shared" si="4"/>
        <v>3.0026666666666668</v>
      </c>
      <c r="N20" s="8">
        <f t="shared" si="4"/>
        <v>4.5130769230769232</v>
      </c>
      <c r="O20" s="8">
        <f t="shared" si="4"/>
        <v>7.26</v>
      </c>
      <c r="P20" s="8">
        <f t="shared" si="4"/>
        <v>5.1144444444444446</v>
      </c>
      <c r="Q20" s="8">
        <f t="shared" si="4"/>
        <v>4.0092857142857143</v>
      </c>
      <c r="R20" s="8">
        <f t="shared" si="4"/>
        <v>2.0569230769230766</v>
      </c>
      <c r="S20" s="8">
        <f t="shared" si="4"/>
        <v>5.2166666666666677</v>
      </c>
      <c r="T20" s="8">
        <f t="shared" si="4"/>
        <v>6.9730000000000008</v>
      </c>
      <c r="U20" s="8">
        <f t="shared" si="4"/>
        <v>2.7762500000000001</v>
      </c>
      <c r="V20" s="8">
        <f t="shared" si="4"/>
        <v>1.9550000000000001</v>
      </c>
      <c r="W20" s="8">
        <f t="shared" si="4"/>
        <v>2.6466666666666665</v>
      </c>
      <c r="X20" s="8">
        <f t="shared" si="4"/>
        <v>6.1818181818181817</v>
      </c>
      <c r="Y20" s="8">
        <f t="shared" si="4"/>
        <v>1.6416666666666666</v>
      </c>
      <c r="Z20" s="8">
        <f t="shared" si="4"/>
        <v>6.0840000000000005</v>
      </c>
      <c r="AA20" s="8">
        <f t="shared" si="4"/>
        <v>4.4991666666666656</v>
      </c>
    </row>
    <row r="21" spans="1:27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7" x14ac:dyDescent="0.25">
      <c r="A22" s="3" t="s">
        <v>24</v>
      </c>
      <c r="C22" s="8">
        <f>STDEV(C24:C55)</f>
        <v>0.23490810582399702</v>
      </c>
      <c r="D22" s="8">
        <f t="shared" ref="D22:G22" si="5">STDEV(D24:D55)</f>
        <v>0.25316631256583461</v>
      </c>
      <c r="E22" s="8">
        <f t="shared" si="5"/>
        <v>0.29431437678264116</v>
      </c>
      <c r="F22" s="8">
        <f t="shared" si="5"/>
        <v>0.22945917970635885</v>
      </c>
      <c r="G22" s="8">
        <f t="shared" si="5"/>
        <v>0.3308591509657513</v>
      </c>
      <c r="H22" s="8">
        <f>STDEV(H24:H55)</f>
        <v>0.34774671497769355</v>
      </c>
      <c r="I22" s="8">
        <f t="shared" ref="I22:AA22" si="6">STDEV(I24:I55)</f>
        <v>0.42855302158273861</v>
      </c>
      <c r="J22" s="8">
        <f t="shared" si="6"/>
        <v>0.20913085445652035</v>
      </c>
      <c r="K22" s="8">
        <f t="shared" si="6"/>
        <v>0.27393429869222286</v>
      </c>
      <c r="L22" s="8">
        <f t="shared" si="6"/>
        <v>0.24246190995242495</v>
      </c>
      <c r="M22" s="8">
        <f t="shared" si="6"/>
        <v>0.45083203503025832</v>
      </c>
      <c r="N22" s="8">
        <f t="shared" si="6"/>
        <v>0.37232120128066432</v>
      </c>
      <c r="O22" s="8">
        <f t="shared" si="6"/>
        <v>7.9582242575422193E-2</v>
      </c>
      <c r="P22" s="8">
        <f t="shared" si="6"/>
        <v>0.14833333333333332</v>
      </c>
      <c r="Q22" s="8">
        <f t="shared" si="6"/>
        <v>0.42817078342667103</v>
      </c>
      <c r="R22" s="8">
        <f t="shared" si="6"/>
        <v>8.4398322987349228E-2</v>
      </c>
      <c r="S22" s="8">
        <f t="shared" si="6"/>
        <v>0.18197568935204378</v>
      </c>
      <c r="T22" s="8">
        <f t="shared" si="6"/>
        <v>0.1626208951997114</v>
      </c>
      <c r="U22" s="8">
        <f t="shared" si="6"/>
        <v>0.8960422237074922</v>
      </c>
      <c r="V22" s="8">
        <f t="shared" si="6"/>
        <v>0.7380236766990752</v>
      </c>
      <c r="W22" s="8">
        <f t="shared" si="6"/>
        <v>0.51101974176208875</v>
      </c>
      <c r="X22" s="8">
        <f t="shared" si="6"/>
        <v>0.25162743021452105</v>
      </c>
      <c r="Y22" s="8">
        <f t="shared" si="6"/>
        <v>0.23443678478559291</v>
      </c>
      <c r="Z22" s="8">
        <f t="shared" si="6"/>
        <v>0.1566453886259592</v>
      </c>
      <c r="AA22" s="8">
        <f t="shared" si="6"/>
        <v>1.049982323083529</v>
      </c>
    </row>
    <row r="23" spans="1:27" x14ac:dyDescent="0.25">
      <c r="A23" s="3"/>
    </row>
    <row r="24" spans="1:27" x14ac:dyDescent="0.25">
      <c r="A24" t="s">
        <v>25</v>
      </c>
      <c r="C24">
        <v>6</v>
      </c>
      <c r="D24">
        <v>4.5</v>
      </c>
      <c r="E24">
        <v>2.35</v>
      </c>
      <c r="F24">
        <v>4.8</v>
      </c>
      <c r="G24">
        <v>3.33</v>
      </c>
      <c r="H24">
        <v>6</v>
      </c>
      <c r="I24">
        <v>2.14</v>
      </c>
      <c r="J24">
        <v>5</v>
      </c>
      <c r="K24">
        <v>6.64</v>
      </c>
      <c r="L24">
        <v>4.8</v>
      </c>
      <c r="M24">
        <v>3.25</v>
      </c>
      <c r="N24">
        <v>4.25</v>
      </c>
      <c r="O24">
        <v>7.09</v>
      </c>
      <c r="P24">
        <v>4.87</v>
      </c>
      <c r="Q24">
        <v>3.5</v>
      </c>
      <c r="R24">
        <v>2</v>
      </c>
      <c r="S24">
        <v>5.4</v>
      </c>
      <c r="T24">
        <v>6.7</v>
      </c>
      <c r="U24">
        <v>0.7</v>
      </c>
      <c r="V24">
        <v>3</v>
      </c>
      <c r="W24">
        <v>4</v>
      </c>
      <c r="X24" s="9">
        <v>6</v>
      </c>
      <c r="Y24">
        <v>1.25</v>
      </c>
      <c r="Z24">
        <v>5.9</v>
      </c>
      <c r="AA24">
        <v>2.65</v>
      </c>
    </row>
    <row r="25" spans="1:27" x14ac:dyDescent="0.25">
      <c r="C25">
        <v>6</v>
      </c>
      <c r="D25">
        <v>4.79</v>
      </c>
      <c r="E25">
        <v>3</v>
      </c>
      <c r="F25">
        <v>5.05</v>
      </c>
      <c r="G25">
        <v>3.5</v>
      </c>
      <c r="H25">
        <v>7.1</v>
      </c>
      <c r="I25">
        <v>3</v>
      </c>
      <c r="J25">
        <v>4.3</v>
      </c>
      <c r="K25">
        <v>6.35</v>
      </c>
      <c r="L25">
        <v>5</v>
      </c>
      <c r="M25">
        <v>2.6</v>
      </c>
      <c r="N25">
        <v>4.1500000000000004</v>
      </c>
      <c r="O25">
        <v>7.29</v>
      </c>
      <c r="P25">
        <v>5</v>
      </c>
      <c r="Q25">
        <v>3.25</v>
      </c>
      <c r="R25">
        <v>2.25</v>
      </c>
      <c r="S25">
        <v>5.45</v>
      </c>
      <c r="T25">
        <v>7</v>
      </c>
      <c r="U25">
        <v>3.5</v>
      </c>
      <c r="V25">
        <v>3.12</v>
      </c>
      <c r="W25">
        <v>3</v>
      </c>
      <c r="X25">
        <v>5.97</v>
      </c>
      <c r="Y25">
        <v>2</v>
      </c>
      <c r="Z25">
        <v>6</v>
      </c>
      <c r="AA25">
        <v>3</v>
      </c>
    </row>
    <row r="26" spans="1:27" x14ac:dyDescent="0.25">
      <c r="C26">
        <v>6</v>
      </c>
      <c r="D26">
        <v>4.5999999999999996</v>
      </c>
      <c r="E26">
        <v>2.5</v>
      </c>
      <c r="F26">
        <v>4.7</v>
      </c>
      <c r="G26">
        <v>3.65</v>
      </c>
      <c r="H26">
        <v>6.85</v>
      </c>
      <c r="I26">
        <v>3.05</v>
      </c>
      <c r="J26">
        <v>4.83</v>
      </c>
      <c r="K26">
        <v>6.1</v>
      </c>
      <c r="L26">
        <v>4.8</v>
      </c>
      <c r="M26">
        <v>2.9</v>
      </c>
      <c r="N26">
        <v>4.6500000000000004</v>
      </c>
      <c r="O26">
        <v>7.34</v>
      </c>
      <c r="P26">
        <v>5.2</v>
      </c>
      <c r="Q26">
        <v>4.1199999999999903</v>
      </c>
      <c r="R26">
        <v>2</v>
      </c>
      <c r="S26">
        <v>5</v>
      </c>
      <c r="T26">
        <v>6.8</v>
      </c>
      <c r="U26">
        <v>3.9</v>
      </c>
      <c r="V26">
        <v>1.8</v>
      </c>
      <c r="W26">
        <v>3</v>
      </c>
      <c r="X26">
        <v>6</v>
      </c>
      <c r="Y26">
        <v>1.7</v>
      </c>
      <c r="Z26">
        <v>6.2</v>
      </c>
      <c r="AA26">
        <v>5.67</v>
      </c>
    </row>
    <row r="27" spans="1:27" x14ac:dyDescent="0.25">
      <c r="C27">
        <v>6.1</v>
      </c>
      <c r="D27">
        <v>4.78</v>
      </c>
      <c r="E27">
        <v>2.6</v>
      </c>
      <c r="F27">
        <v>4.7</v>
      </c>
      <c r="G27">
        <v>3.65</v>
      </c>
      <c r="H27">
        <v>6.8199999999999896</v>
      </c>
      <c r="I27">
        <v>3.2</v>
      </c>
      <c r="J27">
        <v>4.8</v>
      </c>
      <c r="K27">
        <v>6.2</v>
      </c>
      <c r="L27">
        <v>5.2</v>
      </c>
      <c r="M27">
        <v>2.4</v>
      </c>
      <c r="N27">
        <v>4.63</v>
      </c>
      <c r="O27">
        <v>7.29</v>
      </c>
      <c r="P27">
        <v>5</v>
      </c>
      <c r="Q27">
        <v>3.9</v>
      </c>
      <c r="R27">
        <v>2</v>
      </c>
      <c r="S27">
        <v>5.29</v>
      </c>
      <c r="T27">
        <v>7</v>
      </c>
      <c r="U27">
        <v>2</v>
      </c>
      <c r="V27">
        <v>1.75</v>
      </c>
      <c r="W27">
        <v>3.2</v>
      </c>
      <c r="X27" s="4">
        <v>6</v>
      </c>
      <c r="Y27">
        <v>1.75</v>
      </c>
      <c r="Z27">
        <v>5.88</v>
      </c>
      <c r="AA27">
        <v>4.5999999999999996</v>
      </c>
    </row>
    <row r="28" spans="1:27" x14ac:dyDescent="0.25">
      <c r="C28">
        <v>6.1</v>
      </c>
      <c r="D28">
        <v>4.75</v>
      </c>
      <c r="E28">
        <v>2.7</v>
      </c>
      <c r="F28">
        <v>5</v>
      </c>
      <c r="G28">
        <v>2.65</v>
      </c>
      <c r="H28">
        <v>6.81</v>
      </c>
      <c r="I28">
        <v>4</v>
      </c>
      <c r="J28">
        <v>4.7</v>
      </c>
      <c r="K28">
        <v>6.19</v>
      </c>
      <c r="L28">
        <v>5</v>
      </c>
      <c r="M28">
        <v>3</v>
      </c>
      <c r="N28">
        <v>4.22</v>
      </c>
      <c r="O28">
        <v>7.25</v>
      </c>
      <c r="P28">
        <v>5.27</v>
      </c>
      <c r="Q28">
        <v>3.6</v>
      </c>
      <c r="R28">
        <v>1.99</v>
      </c>
      <c r="S28">
        <v>5</v>
      </c>
      <c r="T28">
        <v>7.06</v>
      </c>
      <c r="U28">
        <v>3.6</v>
      </c>
      <c r="V28">
        <v>1.6</v>
      </c>
      <c r="W28">
        <v>2.75</v>
      </c>
      <c r="X28" s="9">
        <v>6.27</v>
      </c>
      <c r="Y28">
        <v>1.69</v>
      </c>
      <c r="Z28">
        <v>6.2</v>
      </c>
      <c r="AA28">
        <v>2.8</v>
      </c>
    </row>
    <row r="29" spans="1:27" x14ac:dyDescent="0.25">
      <c r="C29">
        <v>6.35</v>
      </c>
      <c r="D29">
        <v>4.3</v>
      </c>
      <c r="E29">
        <v>2.8</v>
      </c>
      <c r="F29">
        <v>5</v>
      </c>
      <c r="G29">
        <v>3.65</v>
      </c>
      <c r="H29">
        <v>6.81</v>
      </c>
      <c r="I29">
        <v>3.49</v>
      </c>
      <c r="J29">
        <v>4.88</v>
      </c>
      <c r="K29">
        <v>6.17</v>
      </c>
      <c r="L29">
        <v>5.29</v>
      </c>
      <c r="M29">
        <v>2.2999999999999998</v>
      </c>
      <c r="N29">
        <v>4.5999999999999996</v>
      </c>
      <c r="O29">
        <v>7.28</v>
      </c>
      <c r="P29">
        <v>5.29</v>
      </c>
      <c r="Q29">
        <v>4</v>
      </c>
      <c r="R29">
        <v>2</v>
      </c>
      <c r="S29">
        <v>5.4</v>
      </c>
      <c r="T29">
        <v>7.3</v>
      </c>
      <c r="U29">
        <v>3.8</v>
      </c>
      <c r="V29">
        <v>2</v>
      </c>
      <c r="W29">
        <v>2.2000000000000002</v>
      </c>
      <c r="X29">
        <v>6.87</v>
      </c>
      <c r="Y29">
        <v>2</v>
      </c>
      <c r="Z29">
        <v>5.99</v>
      </c>
      <c r="AA29">
        <v>5</v>
      </c>
    </row>
    <row r="30" spans="1:27" x14ac:dyDescent="0.25">
      <c r="C30">
        <v>6.75</v>
      </c>
      <c r="D30">
        <v>4.5999999999999996</v>
      </c>
      <c r="E30">
        <v>2.75</v>
      </c>
      <c r="F30">
        <v>5</v>
      </c>
      <c r="G30">
        <v>3.7</v>
      </c>
      <c r="H30">
        <v>6.25</v>
      </c>
      <c r="I30">
        <v>3.15</v>
      </c>
      <c r="J30">
        <v>4.87</v>
      </c>
      <c r="K30">
        <v>6.14</v>
      </c>
      <c r="L30">
        <v>5.3</v>
      </c>
      <c r="M30">
        <v>3.45</v>
      </c>
      <c r="N30">
        <v>4.5999999999999996</v>
      </c>
      <c r="O30">
        <v>7.28</v>
      </c>
      <c r="P30">
        <v>5.2</v>
      </c>
      <c r="Q30">
        <v>3.7</v>
      </c>
      <c r="R30">
        <v>2.1</v>
      </c>
      <c r="S30">
        <v>5.47</v>
      </c>
      <c r="T30">
        <v>7</v>
      </c>
      <c r="U30">
        <v>3.6</v>
      </c>
      <c r="V30">
        <v>1.8</v>
      </c>
      <c r="W30">
        <v>2.9</v>
      </c>
      <c r="X30" s="9">
        <v>6.2</v>
      </c>
      <c r="Y30">
        <v>1.3</v>
      </c>
      <c r="Z30">
        <v>6.1</v>
      </c>
      <c r="AA30">
        <v>5.2</v>
      </c>
    </row>
    <row r="31" spans="1:27" x14ac:dyDescent="0.25">
      <c r="C31">
        <v>6.5</v>
      </c>
      <c r="D31">
        <v>4.7</v>
      </c>
      <c r="E31">
        <v>2.75</v>
      </c>
      <c r="F31">
        <v>4.6500000000000004</v>
      </c>
      <c r="G31">
        <v>3.2</v>
      </c>
      <c r="H31">
        <v>6.8</v>
      </c>
      <c r="I31">
        <v>3</v>
      </c>
      <c r="J31">
        <v>4.8</v>
      </c>
      <c r="K31">
        <v>6.14</v>
      </c>
      <c r="L31">
        <v>5.29</v>
      </c>
      <c r="M31">
        <v>2.4</v>
      </c>
      <c r="N31">
        <v>4.5999999999999996</v>
      </c>
      <c r="P31">
        <v>5</v>
      </c>
      <c r="Q31">
        <v>4.1500000000000004</v>
      </c>
      <c r="R31">
        <v>2</v>
      </c>
      <c r="S31">
        <v>4.99</v>
      </c>
      <c r="T31">
        <v>7.06</v>
      </c>
      <c r="U31">
        <v>2.5</v>
      </c>
      <c r="V31">
        <v>1</v>
      </c>
      <c r="W31">
        <v>2.8</v>
      </c>
      <c r="X31">
        <v>6.1</v>
      </c>
      <c r="Y31">
        <v>1.77</v>
      </c>
      <c r="Z31">
        <v>6.2</v>
      </c>
      <c r="AA31">
        <v>5.18</v>
      </c>
    </row>
    <row r="32" spans="1:27" x14ac:dyDescent="0.25">
      <c r="C32">
        <v>6.2</v>
      </c>
      <c r="D32">
        <v>4.8099999999999996</v>
      </c>
      <c r="E32">
        <v>2.74</v>
      </c>
      <c r="F32">
        <v>5</v>
      </c>
      <c r="G32">
        <v>3.7</v>
      </c>
      <c r="H32">
        <v>6.45</v>
      </c>
      <c r="I32">
        <v>3.4</v>
      </c>
      <c r="K32">
        <v>5.5</v>
      </c>
      <c r="L32">
        <v>4.63</v>
      </c>
      <c r="M32">
        <v>3.1</v>
      </c>
      <c r="N32">
        <v>4.25</v>
      </c>
      <c r="P32">
        <v>5.2</v>
      </c>
      <c r="Q32">
        <v>4.0999999999999996</v>
      </c>
      <c r="R32">
        <v>2.1</v>
      </c>
      <c r="S32">
        <v>5.0999999999999996</v>
      </c>
      <c r="T32">
        <v>6.91</v>
      </c>
      <c r="U32">
        <v>2.2000000000000002</v>
      </c>
      <c r="V32">
        <v>1.7</v>
      </c>
      <c r="W32">
        <v>2.21</v>
      </c>
      <c r="X32" s="9">
        <v>6.2</v>
      </c>
      <c r="Y32">
        <v>1.5</v>
      </c>
      <c r="Z32">
        <v>6</v>
      </c>
      <c r="AA32">
        <v>4.99</v>
      </c>
    </row>
    <row r="33" spans="3:27" x14ac:dyDescent="0.25">
      <c r="C33">
        <v>6.2</v>
      </c>
      <c r="D33">
        <v>4</v>
      </c>
      <c r="E33">
        <v>2.15</v>
      </c>
      <c r="F33">
        <v>4.75</v>
      </c>
      <c r="G33">
        <v>3.6</v>
      </c>
      <c r="I33">
        <v>3.49</v>
      </c>
      <c r="K33">
        <v>6</v>
      </c>
      <c r="L33">
        <v>5.2</v>
      </c>
      <c r="M33">
        <v>2.9</v>
      </c>
      <c r="N33">
        <v>4.5</v>
      </c>
      <c r="Q33">
        <v>4.13</v>
      </c>
      <c r="R33">
        <v>2.15</v>
      </c>
      <c r="S33">
        <v>5.2</v>
      </c>
      <c r="T33">
        <v>6.9</v>
      </c>
      <c r="U33">
        <v>2.4</v>
      </c>
      <c r="V33">
        <v>1.8</v>
      </c>
      <c r="W33">
        <v>2.7</v>
      </c>
      <c r="X33">
        <v>6.19</v>
      </c>
      <c r="Y33">
        <v>1.63</v>
      </c>
      <c r="Z33">
        <v>6.37</v>
      </c>
      <c r="AA33">
        <v>5</v>
      </c>
    </row>
    <row r="34" spans="3:27" x14ac:dyDescent="0.25">
      <c r="C34">
        <v>6.25</v>
      </c>
      <c r="D34">
        <v>4.5</v>
      </c>
      <c r="E34">
        <v>3.3</v>
      </c>
      <c r="F34">
        <v>5.35</v>
      </c>
      <c r="I34">
        <v>3.55</v>
      </c>
      <c r="K34">
        <v>6</v>
      </c>
      <c r="M34">
        <v>3.09</v>
      </c>
      <c r="N34">
        <v>4.7</v>
      </c>
      <c r="Q34">
        <v>4.0999999999999996</v>
      </c>
      <c r="R34">
        <v>2</v>
      </c>
      <c r="S34">
        <v>5.2</v>
      </c>
      <c r="U34">
        <v>3.62</v>
      </c>
      <c r="V34">
        <v>3</v>
      </c>
      <c r="W34">
        <v>2.5499999999999998</v>
      </c>
      <c r="X34" s="9">
        <v>6.2</v>
      </c>
      <c r="Y34">
        <v>1.62</v>
      </c>
      <c r="AA34">
        <v>4.74</v>
      </c>
    </row>
    <row r="35" spans="3:27" x14ac:dyDescent="0.25">
      <c r="D35">
        <v>4.9000000000000004</v>
      </c>
      <c r="E35">
        <v>2.4500000000000002</v>
      </c>
      <c r="F35">
        <v>5.3</v>
      </c>
      <c r="I35">
        <v>3.33</v>
      </c>
      <c r="M35">
        <v>3.1</v>
      </c>
      <c r="N35">
        <v>4.0199999999999996</v>
      </c>
      <c r="Q35">
        <v>4.09</v>
      </c>
      <c r="R35">
        <v>2</v>
      </c>
      <c r="S35">
        <v>5.0999999999999996</v>
      </c>
      <c r="U35">
        <v>3.5</v>
      </c>
      <c r="V35">
        <v>1.5</v>
      </c>
      <c r="W35">
        <v>2.31</v>
      </c>
      <c r="Y35">
        <v>1.49</v>
      </c>
      <c r="AA35">
        <v>5.1599999999999904</v>
      </c>
    </row>
    <row r="36" spans="3:27" x14ac:dyDescent="0.25">
      <c r="E36">
        <v>2.75</v>
      </c>
      <c r="I36">
        <v>3.2</v>
      </c>
      <c r="M36">
        <v>3.35</v>
      </c>
      <c r="N36">
        <v>5.5</v>
      </c>
      <c r="Q36">
        <v>4.5</v>
      </c>
      <c r="R36">
        <v>2.15</v>
      </c>
      <c r="U36">
        <v>2.2000000000000002</v>
      </c>
      <c r="V36">
        <v>3.2</v>
      </c>
      <c r="W36">
        <v>2.65</v>
      </c>
      <c r="X36" s="9"/>
    </row>
    <row r="37" spans="3:27" x14ac:dyDescent="0.25">
      <c r="E37">
        <v>3</v>
      </c>
      <c r="M37">
        <v>3.2</v>
      </c>
      <c r="Q37">
        <v>4.99</v>
      </c>
      <c r="U37">
        <v>2.4</v>
      </c>
      <c r="V37">
        <v>1.82</v>
      </c>
      <c r="W37">
        <v>2</v>
      </c>
    </row>
    <row r="38" spans="3:27" x14ac:dyDescent="0.25">
      <c r="E38">
        <v>2.35</v>
      </c>
      <c r="M38">
        <v>4</v>
      </c>
      <c r="U38">
        <v>2</v>
      </c>
      <c r="V38">
        <v>3</v>
      </c>
      <c r="W38">
        <v>2.2999999999999998</v>
      </c>
    </row>
    <row r="39" spans="3:27" x14ac:dyDescent="0.25">
      <c r="U39">
        <v>2.5</v>
      </c>
      <c r="V39">
        <v>2</v>
      </c>
      <c r="W39">
        <v>2.15</v>
      </c>
    </row>
    <row r="40" spans="3:27" x14ac:dyDescent="0.25">
      <c r="V40">
        <v>1</v>
      </c>
      <c r="W40">
        <v>1.92</v>
      </c>
    </row>
    <row r="41" spans="3:27" x14ac:dyDescent="0.25">
      <c r="V41">
        <v>1</v>
      </c>
      <c r="W41">
        <v>3</v>
      </c>
    </row>
    <row r="42" spans="3:27" x14ac:dyDescent="0.25">
      <c r="V42">
        <v>2</v>
      </c>
    </row>
    <row r="43" spans="3:27" x14ac:dyDescent="0.25">
      <c r="V43">
        <v>1.01</v>
      </c>
    </row>
  </sheetData>
  <mergeCells count="2">
    <mergeCell ref="D10:F10"/>
    <mergeCell ref="G10:I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L60"/>
  <sheetViews>
    <sheetView tabSelected="1" workbookViewId="0">
      <selection activeCell="A4" sqref="A4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44</v>
      </c>
      <c r="C1" s="18" t="s">
        <v>0</v>
      </c>
      <c r="D1" s="2"/>
      <c r="E1" s="2"/>
      <c r="F1" s="2"/>
      <c r="G1" s="2"/>
      <c r="H1" s="3" t="s">
        <v>1</v>
      </c>
      <c r="M1" s="3"/>
      <c r="R1" s="3" t="s">
        <v>30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8</v>
      </c>
      <c r="N2" s="3" t="s">
        <v>9</v>
      </c>
      <c r="O2" s="3" t="s">
        <v>10</v>
      </c>
      <c r="P2" s="3" t="s">
        <v>11</v>
      </c>
      <c r="Q2" s="3" t="s">
        <v>12</v>
      </c>
      <c r="R2" s="3" t="s">
        <v>2</v>
      </c>
      <c r="S2" s="3" t="s">
        <v>7</v>
      </c>
      <c r="T2" s="3" t="s">
        <v>4</v>
      </c>
      <c r="U2" s="3" t="s">
        <v>5</v>
      </c>
      <c r="V2" s="3" t="s">
        <v>6</v>
      </c>
      <c r="W2" s="3" t="s">
        <v>8</v>
      </c>
      <c r="X2" s="3" t="s">
        <v>9</v>
      </c>
      <c r="Y2" s="3" t="s">
        <v>10</v>
      </c>
      <c r="Z2" s="3" t="s">
        <v>11</v>
      </c>
      <c r="AA2" s="3" t="s">
        <v>12</v>
      </c>
    </row>
    <row r="3" spans="1:38" x14ac:dyDescent="0.25">
      <c r="A3" s="4" t="s">
        <v>13</v>
      </c>
      <c r="C3">
        <v>6.56</v>
      </c>
      <c r="D3">
        <v>4.8</v>
      </c>
      <c r="E3">
        <v>2.86</v>
      </c>
      <c r="F3">
        <v>5.25</v>
      </c>
      <c r="G3">
        <v>3.73</v>
      </c>
      <c r="H3">
        <v>6.8199999999999896</v>
      </c>
      <c r="I3">
        <v>3.34</v>
      </c>
      <c r="J3">
        <v>4.83</v>
      </c>
      <c r="K3">
        <v>6.14</v>
      </c>
      <c r="L3">
        <v>5.23</v>
      </c>
      <c r="M3">
        <v>2.94</v>
      </c>
      <c r="N3">
        <v>4.5199999999999996</v>
      </c>
      <c r="O3">
        <v>7.29</v>
      </c>
      <c r="P3">
        <v>5.27</v>
      </c>
      <c r="Q3">
        <v>3.73</v>
      </c>
      <c r="R3">
        <v>2.92</v>
      </c>
      <c r="S3">
        <v>5.44</v>
      </c>
      <c r="T3">
        <v>7.1599999999999904</v>
      </c>
      <c r="U3">
        <v>4.7</v>
      </c>
      <c r="V3">
        <v>3.72</v>
      </c>
      <c r="W3">
        <v>4.49</v>
      </c>
      <c r="X3">
        <v>6.27</v>
      </c>
      <c r="Y3">
        <v>3.63</v>
      </c>
      <c r="Z3">
        <v>6.37</v>
      </c>
      <c r="AA3">
        <v>5.17</v>
      </c>
    </row>
    <row r="4" spans="1:38" x14ac:dyDescent="0.25">
      <c r="A4" s="4"/>
    </row>
    <row r="5" spans="1:38" x14ac:dyDescent="0.25">
      <c r="A5" s="3"/>
    </row>
    <row r="6" spans="1:38" x14ac:dyDescent="0.25">
      <c r="A6" s="3"/>
    </row>
    <row r="9" spans="1:38" x14ac:dyDescent="0.25">
      <c r="X9" s="3"/>
    </row>
    <row r="10" spans="1:38" x14ac:dyDescent="0.25">
      <c r="D10" s="23" t="s">
        <v>32</v>
      </c>
      <c r="E10" s="23"/>
      <c r="F10" s="23"/>
      <c r="G10" s="24" t="s">
        <v>33</v>
      </c>
      <c r="H10" s="24"/>
      <c r="I10" s="24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x14ac:dyDescent="0.25">
      <c r="D11" s="19" t="s">
        <v>31</v>
      </c>
      <c r="E11" s="19" t="s">
        <v>1</v>
      </c>
      <c r="F11" s="19" t="s">
        <v>30</v>
      </c>
      <c r="G11" s="19" t="s">
        <v>31</v>
      </c>
      <c r="H11" s="19" t="s">
        <v>1</v>
      </c>
      <c r="I11" s="19" t="s">
        <v>30</v>
      </c>
    </row>
    <row r="12" spans="1:38" x14ac:dyDescent="0.25">
      <c r="B12" s="3" t="s">
        <v>34</v>
      </c>
      <c r="C12" s="3" t="s">
        <v>34</v>
      </c>
      <c r="D12" s="6">
        <v>0.94</v>
      </c>
      <c r="E12" s="6">
        <v>0.74</v>
      </c>
      <c r="F12" s="6">
        <v>0.77</v>
      </c>
      <c r="G12" s="6">
        <v>0.94</v>
      </c>
      <c r="H12" s="6">
        <v>0.82</v>
      </c>
      <c r="I12" s="6">
        <v>0.84</v>
      </c>
    </row>
    <row r="13" spans="1:38" x14ac:dyDescent="0.25">
      <c r="B13" s="3" t="s">
        <v>38</v>
      </c>
      <c r="C13" s="3" t="s">
        <v>38</v>
      </c>
      <c r="D13" s="6">
        <f>AVERAGE(D16,E16,G16,H16)</f>
        <v>0.9375</v>
      </c>
      <c r="E13" s="6">
        <f>AVERAGE(I16,J16,K16,L16,M16,O16,Q16,R16)</f>
        <v>0.76249999999999996</v>
      </c>
      <c r="F13" s="6">
        <f>AVERAGE(T16,V16,W16,X16,Y16,Z16,AA16,AB16)</f>
        <v>0.77857142857142847</v>
      </c>
      <c r="G13" s="6">
        <f>F16</f>
        <v>1</v>
      </c>
      <c r="H13" s="6">
        <f>AVERAGE(N16,P16)</f>
        <v>0.85000000000000009</v>
      </c>
      <c r="I13" s="6">
        <f>AVERAGE(U16,S16)</f>
        <v>0.8</v>
      </c>
    </row>
    <row r="14" spans="1:38" x14ac:dyDescent="0.25">
      <c r="G14" s="3"/>
      <c r="H14" s="3"/>
      <c r="I14" s="5"/>
      <c r="K14" s="3"/>
      <c r="L14" s="3"/>
      <c r="M14" s="5"/>
    </row>
    <row r="15" spans="1:38" x14ac:dyDescent="0.25">
      <c r="A15" s="3"/>
      <c r="X15" s="3"/>
    </row>
    <row r="16" spans="1:38" x14ac:dyDescent="0.25">
      <c r="A16" s="3" t="s">
        <v>21</v>
      </c>
      <c r="C16" s="6">
        <v>0.85</v>
      </c>
      <c r="D16" s="6">
        <v>1</v>
      </c>
      <c r="E16" s="6">
        <v>0.95</v>
      </c>
      <c r="F16" s="6">
        <v>1</v>
      </c>
      <c r="G16" s="6">
        <v>0.95</v>
      </c>
      <c r="H16" s="7">
        <v>0.85</v>
      </c>
      <c r="I16" s="7">
        <v>0.8</v>
      </c>
      <c r="J16" s="7">
        <v>0.95</v>
      </c>
      <c r="K16" s="7">
        <v>0.75</v>
      </c>
      <c r="L16" s="7">
        <v>0.8</v>
      </c>
      <c r="M16" s="7">
        <v>0.8</v>
      </c>
      <c r="N16" s="7">
        <v>0.8</v>
      </c>
      <c r="O16" s="7">
        <v>0.7</v>
      </c>
      <c r="P16" s="7">
        <v>0.9</v>
      </c>
      <c r="Q16" s="7">
        <v>0.6</v>
      </c>
      <c r="R16" s="7">
        <v>0.7</v>
      </c>
      <c r="S16" s="7">
        <v>0.7</v>
      </c>
      <c r="T16" s="7">
        <v>0.85</v>
      </c>
      <c r="U16" s="7">
        <v>0.9</v>
      </c>
      <c r="V16" s="7">
        <v>0.65</v>
      </c>
      <c r="W16" s="6">
        <v>0.8</v>
      </c>
      <c r="X16" s="7">
        <v>0.8</v>
      </c>
      <c r="Y16" s="6">
        <v>0.85</v>
      </c>
      <c r="Z16" s="6">
        <v>0.9</v>
      </c>
      <c r="AA16" s="6">
        <v>0.6</v>
      </c>
    </row>
    <row r="17" spans="1:27" x14ac:dyDescent="0.25">
      <c r="A17" s="3"/>
      <c r="G17" s="6"/>
      <c r="L17" s="6"/>
      <c r="V17" s="6"/>
    </row>
    <row r="18" spans="1:27" x14ac:dyDescent="0.25">
      <c r="A18" s="3" t="s">
        <v>13</v>
      </c>
      <c r="C18">
        <f>C3</f>
        <v>6.56</v>
      </c>
      <c r="D18">
        <f t="shared" ref="D18:AA18" si="0">D3</f>
        <v>4.8</v>
      </c>
      <c r="E18">
        <f t="shared" si="0"/>
        <v>2.86</v>
      </c>
      <c r="F18">
        <f t="shared" si="0"/>
        <v>5.25</v>
      </c>
      <c r="G18">
        <f t="shared" si="0"/>
        <v>3.73</v>
      </c>
      <c r="H18">
        <f t="shared" si="0"/>
        <v>6.8199999999999896</v>
      </c>
      <c r="I18">
        <f t="shared" si="0"/>
        <v>3.34</v>
      </c>
      <c r="J18">
        <f t="shared" si="0"/>
        <v>4.83</v>
      </c>
      <c r="K18">
        <f t="shared" si="0"/>
        <v>6.14</v>
      </c>
      <c r="L18">
        <f t="shared" si="0"/>
        <v>5.23</v>
      </c>
      <c r="M18">
        <f t="shared" si="0"/>
        <v>2.94</v>
      </c>
      <c r="N18">
        <f t="shared" si="0"/>
        <v>4.5199999999999996</v>
      </c>
      <c r="O18">
        <f t="shared" si="0"/>
        <v>7.29</v>
      </c>
      <c r="P18">
        <f t="shared" si="0"/>
        <v>5.27</v>
      </c>
      <c r="Q18">
        <f t="shared" si="0"/>
        <v>3.73</v>
      </c>
      <c r="R18">
        <f t="shared" si="0"/>
        <v>2.92</v>
      </c>
      <c r="S18">
        <f t="shared" si="0"/>
        <v>5.44</v>
      </c>
      <c r="T18">
        <f t="shared" si="0"/>
        <v>7.1599999999999904</v>
      </c>
      <c r="U18">
        <f t="shared" si="0"/>
        <v>4.7</v>
      </c>
      <c r="V18">
        <f t="shared" si="0"/>
        <v>3.72</v>
      </c>
      <c r="W18">
        <f t="shared" si="0"/>
        <v>4.49</v>
      </c>
      <c r="X18">
        <f t="shared" si="0"/>
        <v>6.27</v>
      </c>
      <c r="Y18">
        <f t="shared" si="0"/>
        <v>3.63</v>
      </c>
      <c r="Z18">
        <f t="shared" si="0"/>
        <v>6.37</v>
      </c>
      <c r="AA18">
        <f t="shared" si="0"/>
        <v>5.17</v>
      </c>
    </row>
    <row r="19" spans="1:27" x14ac:dyDescent="0.25">
      <c r="A19" s="3" t="s">
        <v>22</v>
      </c>
      <c r="C19">
        <f>MEDIAN(C24:C55)</f>
        <v>6.26</v>
      </c>
      <c r="D19">
        <f t="shared" ref="D19:G19" si="1">MEDIAN(D24:D55)</f>
        <v>4.5</v>
      </c>
      <c r="E19">
        <f t="shared" si="1"/>
        <v>2.78</v>
      </c>
      <c r="F19">
        <f t="shared" si="1"/>
        <v>5.15</v>
      </c>
      <c r="G19">
        <f t="shared" si="1"/>
        <v>3.55</v>
      </c>
      <c r="H19">
        <f>MEDIAN(H24:H55)</f>
        <v>6.6749999999999998</v>
      </c>
      <c r="I19">
        <f t="shared" ref="I19:AA19" si="2">MEDIAN(I24:I55)</f>
        <v>4.99</v>
      </c>
      <c r="J19">
        <f t="shared" si="2"/>
        <v>5.25</v>
      </c>
      <c r="K19">
        <f t="shared" si="2"/>
        <v>5.75</v>
      </c>
      <c r="L19">
        <f t="shared" si="2"/>
        <v>4.87</v>
      </c>
      <c r="M19">
        <f t="shared" si="2"/>
        <v>4.75</v>
      </c>
      <c r="N19">
        <f t="shared" si="2"/>
        <v>4.99</v>
      </c>
      <c r="O19">
        <f t="shared" si="2"/>
        <v>6.91</v>
      </c>
      <c r="P19">
        <f t="shared" si="2"/>
        <v>5.125</v>
      </c>
      <c r="Q19">
        <f t="shared" si="2"/>
        <v>4.7</v>
      </c>
      <c r="R19">
        <f t="shared" si="2"/>
        <v>1</v>
      </c>
      <c r="S19">
        <f t="shared" si="2"/>
        <v>4.8499999999999996</v>
      </c>
      <c r="T19">
        <f t="shared" si="2"/>
        <v>6.5</v>
      </c>
      <c r="U19">
        <f t="shared" si="2"/>
        <v>2.7</v>
      </c>
      <c r="V19">
        <f t="shared" si="2"/>
        <v>1.51</v>
      </c>
      <c r="W19">
        <f t="shared" si="2"/>
        <v>2.2999999999999998</v>
      </c>
      <c r="X19">
        <f t="shared" si="2"/>
        <v>5.4</v>
      </c>
      <c r="Y19">
        <f t="shared" si="2"/>
        <v>1.63</v>
      </c>
      <c r="Z19">
        <f t="shared" si="2"/>
        <v>6.26</v>
      </c>
      <c r="AA19">
        <f t="shared" si="2"/>
        <v>3.5</v>
      </c>
    </row>
    <row r="20" spans="1:27" x14ac:dyDescent="0.25">
      <c r="A20" s="3" t="s">
        <v>23</v>
      </c>
      <c r="C20" s="8">
        <f>AVERAGE(C24:C55)</f>
        <v>6.1699999999999982</v>
      </c>
      <c r="D20" s="8">
        <f t="shared" ref="D20:G20" si="3">AVERAGE(D24:D55)</f>
        <v>4.5389473684210531</v>
      </c>
      <c r="E20" s="8">
        <f t="shared" si="3"/>
        <v>2.7175000000000002</v>
      </c>
      <c r="F20" s="8">
        <f t="shared" si="3"/>
        <v>5.199230769230768</v>
      </c>
      <c r="G20" s="8">
        <f t="shared" si="3"/>
        <v>3.5909523809523809</v>
      </c>
      <c r="H20" s="8">
        <f>AVERAGE(H24:H55)</f>
        <v>6.6540000000000017</v>
      </c>
      <c r="I20" s="8">
        <f t="shared" ref="I20:AA20" si="4">AVERAGE(I24:I55)</f>
        <v>4.7369565217391303</v>
      </c>
      <c r="J20" s="8">
        <f t="shared" si="4"/>
        <v>5.2333333333333325</v>
      </c>
      <c r="K20" s="8">
        <f t="shared" si="4"/>
        <v>5.8407407407407401</v>
      </c>
      <c r="L20" s="8">
        <f t="shared" si="4"/>
        <v>4.9774999999999991</v>
      </c>
      <c r="M20" s="8">
        <f t="shared" si="4"/>
        <v>4.514444444444444</v>
      </c>
      <c r="N20" s="8">
        <f t="shared" si="4"/>
        <v>4.7530769230769234</v>
      </c>
      <c r="O20" s="8">
        <f t="shared" si="4"/>
        <v>6.9590322580645161</v>
      </c>
      <c r="P20" s="8">
        <f t="shared" si="4"/>
        <v>5.0518181818181809</v>
      </c>
      <c r="Q20" s="8">
        <f t="shared" si="4"/>
        <v>4.8500000000000005</v>
      </c>
      <c r="R20" s="8">
        <f t="shared" si="4"/>
        <v>1.05375</v>
      </c>
      <c r="S20" s="8">
        <f t="shared" si="4"/>
        <v>4.3542857142857141</v>
      </c>
      <c r="T20" s="8">
        <f t="shared" si="4"/>
        <v>6.5676923076923064</v>
      </c>
      <c r="U20" s="8">
        <f t="shared" si="4"/>
        <v>3.0481250000000011</v>
      </c>
      <c r="V20" s="8">
        <f t="shared" si="4"/>
        <v>2.0562500000000004</v>
      </c>
      <c r="W20" s="8">
        <f t="shared" si="4"/>
        <v>2.3524137931034481</v>
      </c>
      <c r="X20" s="8">
        <f t="shared" si="4"/>
        <v>5.2652380952380957</v>
      </c>
      <c r="Y20" s="8">
        <f t="shared" si="4"/>
        <v>1.8878125000000003</v>
      </c>
      <c r="Z20" s="8">
        <f t="shared" si="4"/>
        <v>5.9077272727272723</v>
      </c>
      <c r="AA20" s="8">
        <f t="shared" si="4"/>
        <v>3.6881249999999999</v>
      </c>
    </row>
    <row r="21" spans="1:27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7" x14ac:dyDescent="0.25">
      <c r="A22" s="3" t="s">
        <v>24</v>
      </c>
      <c r="C22" s="8">
        <f>STDEV(C24:C55)</f>
        <v>0.24657656011875842</v>
      </c>
      <c r="D22" s="8">
        <f t="shared" ref="D22:G22" si="5">STDEV(D24:D55)</f>
        <v>0.31691034022683773</v>
      </c>
      <c r="E22" s="8">
        <f t="shared" si="5"/>
        <v>0.28240632665245463</v>
      </c>
      <c r="F22" s="8">
        <f t="shared" si="5"/>
        <v>0.2051715979744386</v>
      </c>
      <c r="G22" s="8">
        <f t="shared" si="5"/>
        <v>0.12581354306690368</v>
      </c>
      <c r="H22" s="8">
        <f>STDEV(H24:H55)</f>
        <v>0.32370226736113067</v>
      </c>
      <c r="I22" s="8">
        <f t="shared" ref="I22:AA22" si="6">STDEV(I24:I55)</f>
        <v>0.55240330114385672</v>
      </c>
      <c r="J22" s="8">
        <f t="shared" si="6"/>
        <v>0.38817125483080711</v>
      </c>
      <c r="K22" s="8">
        <f t="shared" si="6"/>
        <v>0.38958484733925852</v>
      </c>
      <c r="L22" s="8">
        <f t="shared" si="6"/>
        <v>0.35889645674855603</v>
      </c>
      <c r="M22" s="8">
        <f t="shared" si="6"/>
        <v>0.56735101964055978</v>
      </c>
      <c r="N22" s="8">
        <f t="shared" si="6"/>
        <v>0.42326133044037212</v>
      </c>
      <c r="O22" s="8">
        <f t="shared" si="6"/>
        <v>0.37939737161899006</v>
      </c>
      <c r="P22" s="8">
        <f t="shared" si="6"/>
        <v>0.33477265012651219</v>
      </c>
      <c r="Q22" s="8">
        <f t="shared" si="6"/>
        <v>0.57013930186350859</v>
      </c>
      <c r="R22" s="8">
        <f t="shared" si="6"/>
        <v>0.59833505555806887</v>
      </c>
      <c r="S22" s="8">
        <f t="shared" si="6"/>
        <v>0.95915251392754997</v>
      </c>
      <c r="T22" s="8">
        <f t="shared" si="6"/>
        <v>0.56395253482758789</v>
      </c>
      <c r="U22" s="8">
        <f t="shared" si="6"/>
        <v>0.61224303365416555</v>
      </c>
      <c r="V22" s="8">
        <f t="shared" si="6"/>
        <v>0.89556884067451559</v>
      </c>
      <c r="W22" s="8">
        <f t="shared" si="6"/>
        <v>0.24045574544444009</v>
      </c>
      <c r="X22" s="8">
        <f t="shared" si="6"/>
        <v>0.92664242859701806</v>
      </c>
      <c r="Y22" s="8">
        <f t="shared" si="6"/>
        <v>0.55616042229070894</v>
      </c>
      <c r="Z22" s="8">
        <f t="shared" si="6"/>
        <v>0.58782838294200102</v>
      </c>
      <c r="AA22" s="8">
        <f t="shared" si="6"/>
        <v>0.88064286452495144</v>
      </c>
    </row>
    <row r="23" spans="1:27" x14ac:dyDescent="0.25">
      <c r="A23" s="3"/>
    </row>
    <row r="24" spans="1:27" x14ac:dyDescent="0.25">
      <c r="A24" t="s">
        <v>25</v>
      </c>
      <c r="C24">
        <v>6.1</v>
      </c>
      <c r="D24">
        <v>4.4000000000000004</v>
      </c>
      <c r="E24">
        <v>3.05</v>
      </c>
      <c r="F24">
        <v>5.15</v>
      </c>
      <c r="G24">
        <v>3.43</v>
      </c>
      <c r="H24">
        <v>6.45</v>
      </c>
      <c r="I24">
        <v>4.99</v>
      </c>
      <c r="J24">
        <v>4.75</v>
      </c>
      <c r="K24">
        <v>5.85</v>
      </c>
      <c r="L24">
        <v>5.65</v>
      </c>
      <c r="M24">
        <v>4.45</v>
      </c>
      <c r="N24">
        <v>5</v>
      </c>
      <c r="O24">
        <v>7.25</v>
      </c>
      <c r="P24">
        <v>5.25</v>
      </c>
      <c r="Q24">
        <v>4.99</v>
      </c>
      <c r="R24">
        <v>1</v>
      </c>
      <c r="S24">
        <v>4.8</v>
      </c>
      <c r="T24">
        <v>6.5</v>
      </c>
      <c r="U24">
        <v>2.5499999999999998</v>
      </c>
      <c r="V24">
        <v>1.77</v>
      </c>
      <c r="W24">
        <v>2.89</v>
      </c>
      <c r="X24" s="9">
        <v>6</v>
      </c>
      <c r="Y24">
        <v>1</v>
      </c>
      <c r="Z24">
        <v>5.0999999999999996</v>
      </c>
      <c r="AA24">
        <v>4</v>
      </c>
    </row>
    <row r="25" spans="1:27" x14ac:dyDescent="0.25">
      <c r="C25">
        <v>6.07</v>
      </c>
      <c r="D25">
        <v>4.5</v>
      </c>
      <c r="E25">
        <v>2.66</v>
      </c>
      <c r="F25">
        <v>4.8</v>
      </c>
      <c r="G25">
        <v>3.75</v>
      </c>
      <c r="H25">
        <v>6.6</v>
      </c>
      <c r="I25">
        <v>3.15</v>
      </c>
      <c r="J25">
        <v>5.0999999999999996</v>
      </c>
      <c r="K25">
        <v>6</v>
      </c>
      <c r="L25">
        <v>4.7</v>
      </c>
      <c r="M25">
        <v>3.75</v>
      </c>
      <c r="N25">
        <v>4.3</v>
      </c>
      <c r="O25">
        <v>6.91</v>
      </c>
      <c r="P25">
        <v>5.3</v>
      </c>
      <c r="Q25">
        <v>4</v>
      </c>
      <c r="R25">
        <v>2.63</v>
      </c>
      <c r="S25">
        <v>5</v>
      </c>
      <c r="T25">
        <v>5.1599999999999904</v>
      </c>
      <c r="U25">
        <v>2.2000000000000002</v>
      </c>
      <c r="V25">
        <v>1.8</v>
      </c>
      <c r="W25">
        <v>2.21</v>
      </c>
      <c r="X25">
        <v>3.8</v>
      </c>
      <c r="Y25">
        <v>1.5</v>
      </c>
      <c r="Z25">
        <v>6.2</v>
      </c>
      <c r="AA25">
        <v>2.67</v>
      </c>
    </row>
    <row r="26" spans="1:27" x14ac:dyDescent="0.25">
      <c r="C26">
        <v>6.1</v>
      </c>
      <c r="D26">
        <v>5</v>
      </c>
      <c r="E26">
        <v>2.8</v>
      </c>
      <c r="F26">
        <v>5.15</v>
      </c>
      <c r="G26">
        <v>3.79</v>
      </c>
      <c r="H26">
        <v>6.99</v>
      </c>
      <c r="I26">
        <v>5.05</v>
      </c>
      <c r="J26">
        <v>4.9000000000000004</v>
      </c>
      <c r="K26">
        <v>5.5</v>
      </c>
      <c r="L26">
        <v>4.75</v>
      </c>
      <c r="M26">
        <v>4.8499999999999996</v>
      </c>
      <c r="N26">
        <v>5.25</v>
      </c>
      <c r="O26">
        <v>6.75</v>
      </c>
      <c r="P26">
        <v>5.5</v>
      </c>
      <c r="Q26">
        <v>4.5</v>
      </c>
      <c r="R26">
        <v>0.27</v>
      </c>
      <c r="S26">
        <v>5.2</v>
      </c>
      <c r="T26">
        <v>7</v>
      </c>
      <c r="U26">
        <v>2.75</v>
      </c>
      <c r="V26">
        <v>1.3</v>
      </c>
      <c r="W26">
        <v>2.2200000000000002</v>
      </c>
      <c r="X26">
        <v>6</v>
      </c>
      <c r="Y26">
        <v>2</v>
      </c>
      <c r="Z26">
        <v>5.8</v>
      </c>
      <c r="AA26">
        <v>4.4000000000000004</v>
      </c>
    </row>
    <row r="27" spans="1:27" x14ac:dyDescent="0.25">
      <c r="C27">
        <v>5.96</v>
      </c>
      <c r="D27">
        <v>4.4000000000000004</v>
      </c>
      <c r="E27">
        <v>2.25</v>
      </c>
      <c r="F27">
        <v>5.15</v>
      </c>
      <c r="G27">
        <v>3.33</v>
      </c>
      <c r="H27">
        <v>6.5</v>
      </c>
      <c r="I27">
        <v>4.25</v>
      </c>
      <c r="J27">
        <v>5.5</v>
      </c>
      <c r="K27">
        <v>5.6</v>
      </c>
      <c r="L27">
        <v>4.99</v>
      </c>
      <c r="M27">
        <v>4.95</v>
      </c>
      <c r="N27">
        <v>4.92</v>
      </c>
      <c r="O27">
        <v>7.55</v>
      </c>
      <c r="P27">
        <v>5.25</v>
      </c>
      <c r="Q27">
        <v>5.25</v>
      </c>
      <c r="R27">
        <v>1.5</v>
      </c>
      <c r="S27">
        <v>4.5</v>
      </c>
      <c r="T27">
        <v>6.1</v>
      </c>
      <c r="U27">
        <v>2.2999999999999998</v>
      </c>
      <c r="V27">
        <v>1.1000000000000001</v>
      </c>
      <c r="W27">
        <v>2.2000000000000002</v>
      </c>
      <c r="X27" s="4">
        <v>3.8</v>
      </c>
      <c r="Y27">
        <v>1.5</v>
      </c>
      <c r="Z27">
        <v>5.5</v>
      </c>
      <c r="AA27">
        <v>5</v>
      </c>
    </row>
    <row r="28" spans="1:27" x14ac:dyDescent="0.25">
      <c r="C28">
        <v>5.6</v>
      </c>
      <c r="D28">
        <v>4.4000000000000004</v>
      </c>
      <c r="E28">
        <v>2.56</v>
      </c>
      <c r="F28">
        <v>4.9000000000000004</v>
      </c>
      <c r="G28">
        <v>3.5</v>
      </c>
      <c r="H28">
        <v>6.01</v>
      </c>
      <c r="I28">
        <v>5</v>
      </c>
      <c r="J28">
        <v>5.55</v>
      </c>
      <c r="K28">
        <v>5.75</v>
      </c>
      <c r="L28">
        <v>5.5</v>
      </c>
      <c r="M28">
        <v>3.5</v>
      </c>
      <c r="N28">
        <v>4.3</v>
      </c>
      <c r="O28">
        <v>6.5</v>
      </c>
      <c r="P28">
        <v>4.6099999999999897</v>
      </c>
      <c r="Q28">
        <v>5.63</v>
      </c>
      <c r="R28">
        <v>1</v>
      </c>
      <c r="S28">
        <v>5.15</v>
      </c>
      <c r="T28">
        <v>6</v>
      </c>
      <c r="U28">
        <v>2.9</v>
      </c>
      <c r="V28">
        <v>0.95</v>
      </c>
      <c r="W28">
        <v>2.75</v>
      </c>
      <c r="X28" s="9">
        <v>5.3</v>
      </c>
      <c r="Y28">
        <v>1.85</v>
      </c>
      <c r="Z28">
        <v>5.4</v>
      </c>
      <c r="AA28">
        <v>2.99</v>
      </c>
    </row>
    <row r="29" spans="1:27" x14ac:dyDescent="0.25">
      <c r="C29">
        <v>5.96</v>
      </c>
      <c r="D29">
        <v>4.2</v>
      </c>
      <c r="E29">
        <v>3</v>
      </c>
      <c r="F29">
        <v>5.3</v>
      </c>
      <c r="G29">
        <v>3.53</v>
      </c>
      <c r="H29">
        <v>7.15</v>
      </c>
      <c r="I29">
        <v>5</v>
      </c>
      <c r="J29">
        <v>5.95</v>
      </c>
      <c r="K29">
        <v>5.5</v>
      </c>
      <c r="L29">
        <v>5</v>
      </c>
      <c r="M29">
        <v>3.95</v>
      </c>
      <c r="N29">
        <v>4.99</v>
      </c>
      <c r="O29">
        <v>6.6</v>
      </c>
      <c r="P29">
        <v>4.6900000000000004</v>
      </c>
      <c r="Q29">
        <v>5.5</v>
      </c>
      <c r="R29">
        <v>2</v>
      </c>
      <c r="S29">
        <v>4.9000000000000004</v>
      </c>
      <c r="T29">
        <v>7.08</v>
      </c>
      <c r="U29">
        <v>2.5</v>
      </c>
      <c r="V29">
        <v>3</v>
      </c>
      <c r="W29">
        <v>2.2200000000000002</v>
      </c>
      <c r="X29">
        <v>5.75</v>
      </c>
      <c r="Y29">
        <v>3</v>
      </c>
      <c r="Z29">
        <v>5.25</v>
      </c>
      <c r="AA29">
        <v>2.6</v>
      </c>
    </row>
    <row r="30" spans="1:27" x14ac:dyDescent="0.25">
      <c r="C30">
        <v>6.3599999999999897</v>
      </c>
      <c r="D30">
        <v>4.79</v>
      </c>
      <c r="E30">
        <v>2.86</v>
      </c>
      <c r="F30">
        <v>5.13</v>
      </c>
      <c r="G30">
        <v>3.5</v>
      </c>
      <c r="H30">
        <v>6.95</v>
      </c>
      <c r="I30">
        <v>4.99</v>
      </c>
      <c r="J30">
        <v>5.5</v>
      </c>
      <c r="K30">
        <v>5.5</v>
      </c>
      <c r="L30">
        <v>4.99</v>
      </c>
      <c r="M30">
        <v>4.88</v>
      </c>
      <c r="N30">
        <v>4.4000000000000004</v>
      </c>
      <c r="O30">
        <v>6.6099999999999897</v>
      </c>
      <c r="P30">
        <v>4.5999999999999996</v>
      </c>
      <c r="Q30">
        <v>4.25</v>
      </c>
      <c r="R30">
        <v>2</v>
      </c>
      <c r="S30">
        <v>5.25</v>
      </c>
      <c r="T30">
        <v>6.25</v>
      </c>
      <c r="U30">
        <v>4.05</v>
      </c>
      <c r="V30">
        <v>3.49</v>
      </c>
      <c r="W30">
        <v>2.65</v>
      </c>
      <c r="X30" s="9">
        <v>4</v>
      </c>
      <c r="Y30">
        <v>1</v>
      </c>
      <c r="Z30">
        <v>5.9</v>
      </c>
      <c r="AA30">
        <v>2.71</v>
      </c>
    </row>
    <row r="31" spans="1:27" x14ac:dyDescent="0.25">
      <c r="C31">
        <v>6.3</v>
      </c>
      <c r="D31">
        <v>4.5</v>
      </c>
      <c r="E31">
        <v>2.66</v>
      </c>
      <c r="F31">
        <v>5.15</v>
      </c>
      <c r="G31">
        <v>3.65</v>
      </c>
      <c r="H31">
        <v>6.35</v>
      </c>
      <c r="I31">
        <v>5</v>
      </c>
      <c r="J31">
        <v>4.7</v>
      </c>
      <c r="K31">
        <v>5.76</v>
      </c>
      <c r="L31">
        <v>5.4</v>
      </c>
      <c r="M31">
        <v>4.99</v>
      </c>
      <c r="N31">
        <v>5.0999999999999996</v>
      </c>
      <c r="O31">
        <v>6.6</v>
      </c>
      <c r="P31">
        <v>5.65</v>
      </c>
      <c r="Q31">
        <v>4.6500000000000004</v>
      </c>
      <c r="R31">
        <v>1.9</v>
      </c>
      <c r="S31">
        <v>5.45</v>
      </c>
      <c r="T31">
        <v>6.1</v>
      </c>
      <c r="U31">
        <v>2.6</v>
      </c>
      <c r="V31">
        <v>1.2</v>
      </c>
      <c r="W31">
        <v>2.2000000000000002</v>
      </c>
      <c r="X31">
        <v>5.4</v>
      </c>
      <c r="Y31">
        <v>1.63</v>
      </c>
      <c r="Z31">
        <v>6.45</v>
      </c>
      <c r="AA31">
        <v>4</v>
      </c>
    </row>
    <row r="32" spans="1:27" x14ac:dyDescent="0.25">
      <c r="C32">
        <v>6.3</v>
      </c>
      <c r="D32">
        <v>4.4000000000000004</v>
      </c>
      <c r="E32">
        <v>2.8</v>
      </c>
      <c r="F32">
        <v>5</v>
      </c>
      <c r="G32">
        <v>3.6</v>
      </c>
      <c r="H32">
        <v>6.1</v>
      </c>
      <c r="I32">
        <v>4.3</v>
      </c>
      <c r="J32">
        <v>5.5</v>
      </c>
      <c r="K32">
        <v>5.75</v>
      </c>
      <c r="L32">
        <v>4.6199999999999903</v>
      </c>
      <c r="M32">
        <v>4.5</v>
      </c>
      <c r="N32">
        <v>5.0999999999999996</v>
      </c>
      <c r="O32">
        <v>6.91</v>
      </c>
      <c r="P32">
        <v>5</v>
      </c>
      <c r="Q32">
        <v>4.3499999999999996</v>
      </c>
      <c r="R32">
        <v>1.9</v>
      </c>
      <c r="S32">
        <v>4.9000000000000004</v>
      </c>
      <c r="T32">
        <v>7</v>
      </c>
      <c r="U32">
        <v>2.5499999999999998</v>
      </c>
      <c r="V32">
        <v>3</v>
      </c>
      <c r="W32">
        <v>2.15</v>
      </c>
      <c r="X32" s="9">
        <v>6</v>
      </c>
      <c r="Y32">
        <v>1.61</v>
      </c>
      <c r="Z32">
        <v>6.4</v>
      </c>
      <c r="AA32">
        <v>2.71</v>
      </c>
    </row>
    <row r="33" spans="3:27" x14ac:dyDescent="0.25">
      <c r="C33">
        <v>6.26</v>
      </c>
      <c r="D33">
        <v>4.2</v>
      </c>
      <c r="E33">
        <v>2.6</v>
      </c>
      <c r="F33">
        <v>5.0999999999999996</v>
      </c>
      <c r="G33">
        <v>3.75</v>
      </c>
      <c r="H33">
        <v>6.93</v>
      </c>
      <c r="I33">
        <v>5.5</v>
      </c>
      <c r="J33">
        <v>4.99</v>
      </c>
      <c r="K33">
        <v>6.6</v>
      </c>
      <c r="L33">
        <v>5.35</v>
      </c>
      <c r="M33">
        <v>4.75</v>
      </c>
      <c r="N33">
        <v>4.2</v>
      </c>
      <c r="O33">
        <v>7.4</v>
      </c>
      <c r="P33">
        <v>4.88</v>
      </c>
      <c r="Q33">
        <v>4.4000000000000004</v>
      </c>
      <c r="R33">
        <v>1.9</v>
      </c>
      <c r="S33">
        <v>4.75</v>
      </c>
      <c r="T33">
        <v>6.3</v>
      </c>
      <c r="U33">
        <v>2.3199999999999998</v>
      </c>
      <c r="V33">
        <v>1.3</v>
      </c>
      <c r="W33">
        <v>2.5</v>
      </c>
      <c r="X33">
        <v>6.28</v>
      </c>
      <c r="Y33">
        <v>1.35</v>
      </c>
      <c r="Z33">
        <v>6.3</v>
      </c>
      <c r="AA33">
        <v>4.5</v>
      </c>
    </row>
    <row r="34" spans="3:27" x14ac:dyDescent="0.25">
      <c r="C34">
        <v>6.6</v>
      </c>
      <c r="D34">
        <v>4.5</v>
      </c>
      <c r="E34">
        <v>2</v>
      </c>
      <c r="F34">
        <v>5.15</v>
      </c>
      <c r="G34">
        <v>3.74</v>
      </c>
      <c r="H34">
        <v>6.42</v>
      </c>
      <c r="I34">
        <v>4.99</v>
      </c>
      <c r="J34">
        <v>5.25</v>
      </c>
      <c r="K34">
        <v>5.75</v>
      </c>
      <c r="L34">
        <v>5.35</v>
      </c>
      <c r="M34">
        <v>4.5</v>
      </c>
      <c r="N34">
        <v>5.15</v>
      </c>
      <c r="O34">
        <v>7</v>
      </c>
      <c r="P34">
        <v>4.6199999999999903</v>
      </c>
      <c r="Q34">
        <v>4.45</v>
      </c>
      <c r="R34">
        <v>1</v>
      </c>
      <c r="S34">
        <v>4.5</v>
      </c>
      <c r="T34">
        <v>6.5</v>
      </c>
      <c r="U34">
        <v>3.95</v>
      </c>
      <c r="V34">
        <v>3.4</v>
      </c>
      <c r="W34">
        <v>2.6</v>
      </c>
      <c r="X34" s="9">
        <v>4.5</v>
      </c>
      <c r="Y34">
        <v>1.6</v>
      </c>
      <c r="Z34">
        <v>6.39</v>
      </c>
      <c r="AA34">
        <v>2.71</v>
      </c>
    </row>
    <row r="35" spans="3:27" x14ac:dyDescent="0.25">
      <c r="C35">
        <v>6.3</v>
      </c>
      <c r="D35">
        <v>4.5</v>
      </c>
      <c r="E35">
        <v>2.99</v>
      </c>
      <c r="F35">
        <v>5.5</v>
      </c>
      <c r="G35">
        <v>3.65</v>
      </c>
      <c r="H35">
        <v>6.95</v>
      </c>
      <c r="I35">
        <v>4.99</v>
      </c>
      <c r="J35">
        <v>4.75</v>
      </c>
      <c r="K35">
        <v>6.49</v>
      </c>
      <c r="L35">
        <v>4.6099999999999897</v>
      </c>
      <c r="M35">
        <v>4.88</v>
      </c>
      <c r="N35">
        <v>5.2</v>
      </c>
      <c r="O35">
        <v>7.38</v>
      </c>
      <c r="P35">
        <v>5.5</v>
      </c>
      <c r="Q35">
        <v>5.65</v>
      </c>
      <c r="R35">
        <v>0.33</v>
      </c>
      <c r="S35">
        <v>4.5</v>
      </c>
      <c r="T35">
        <v>6.99</v>
      </c>
      <c r="U35">
        <v>3.95</v>
      </c>
      <c r="V35">
        <v>1.2</v>
      </c>
      <c r="W35">
        <v>2.58</v>
      </c>
      <c r="X35">
        <v>6.3</v>
      </c>
      <c r="Y35">
        <v>2.95</v>
      </c>
      <c r="Z35">
        <v>6.26</v>
      </c>
      <c r="AA35">
        <v>4.3</v>
      </c>
    </row>
    <row r="36" spans="3:27" x14ac:dyDescent="0.25">
      <c r="C36">
        <v>6.3</v>
      </c>
      <c r="D36">
        <v>4.2</v>
      </c>
      <c r="E36">
        <v>2.6</v>
      </c>
      <c r="F36">
        <v>5.0999999999999996</v>
      </c>
      <c r="G36">
        <v>3.5</v>
      </c>
      <c r="H36">
        <v>6.93</v>
      </c>
      <c r="I36">
        <v>4.99</v>
      </c>
      <c r="J36">
        <v>6.1</v>
      </c>
      <c r="K36">
        <v>5</v>
      </c>
      <c r="L36">
        <v>4.75</v>
      </c>
      <c r="M36">
        <v>4.51</v>
      </c>
      <c r="N36">
        <v>5.05</v>
      </c>
      <c r="O36">
        <v>6.65</v>
      </c>
      <c r="P36">
        <v>5.25</v>
      </c>
      <c r="Q36">
        <v>4.75</v>
      </c>
      <c r="R36">
        <v>0.33</v>
      </c>
      <c r="S36">
        <v>5.35</v>
      </c>
      <c r="T36">
        <v>7.25</v>
      </c>
      <c r="U36">
        <v>3.9</v>
      </c>
      <c r="V36">
        <v>3.35</v>
      </c>
      <c r="W36">
        <v>2.0499999999999998</v>
      </c>
      <c r="X36" s="9">
        <v>4.6199999999999903</v>
      </c>
      <c r="Y36">
        <v>1.59</v>
      </c>
      <c r="Z36">
        <v>6.35</v>
      </c>
      <c r="AA36">
        <v>2.7</v>
      </c>
    </row>
    <row r="37" spans="3:27" x14ac:dyDescent="0.25">
      <c r="D37">
        <v>4.5</v>
      </c>
      <c r="E37">
        <v>2.95</v>
      </c>
      <c r="F37">
        <v>5.5</v>
      </c>
      <c r="G37">
        <v>3.75</v>
      </c>
      <c r="H37">
        <v>6.4</v>
      </c>
      <c r="I37">
        <v>5.5</v>
      </c>
      <c r="J37">
        <v>4.8</v>
      </c>
      <c r="K37">
        <v>6.55</v>
      </c>
      <c r="L37">
        <v>4.7</v>
      </c>
      <c r="M37">
        <v>4.3</v>
      </c>
      <c r="N37">
        <v>4.13</v>
      </c>
      <c r="O37">
        <v>7.4</v>
      </c>
      <c r="P37">
        <v>5</v>
      </c>
      <c r="Q37">
        <v>5.6</v>
      </c>
      <c r="R37">
        <v>0.95</v>
      </c>
      <c r="S37">
        <v>2.75</v>
      </c>
      <c r="T37">
        <v>6.28</v>
      </c>
      <c r="U37">
        <v>2.6</v>
      </c>
      <c r="V37">
        <v>1.2</v>
      </c>
      <c r="W37">
        <v>2.1</v>
      </c>
      <c r="X37">
        <v>6.28</v>
      </c>
      <c r="Y37">
        <v>2.95</v>
      </c>
      <c r="Z37">
        <v>6.26</v>
      </c>
      <c r="AA37">
        <v>2.71</v>
      </c>
    </row>
    <row r="38" spans="3:27" x14ac:dyDescent="0.25">
      <c r="D38">
        <v>4.2</v>
      </c>
      <c r="E38">
        <v>2.76</v>
      </c>
      <c r="F38">
        <v>5</v>
      </c>
      <c r="G38">
        <v>3.52</v>
      </c>
      <c r="H38">
        <v>6.9</v>
      </c>
      <c r="I38">
        <v>5.25</v>
      </c>
      <c r="J38">
        <v>5</v>
      </c>
      <c r="K38">
        <v>5.75</v>
      </c>
      <c r="L38">
        <v>4.6099999999999897</v>
      </c>
      <c r="M38">
        <v>4.9000000000000004</v>
      </c>
      <c r="N38">
        <v>5.18</v>
      </c>
      <c r="O38">
        <v>6.67</v>
      </c>
      <c r="P38">
        <v>4.7</v>
      </c>
      <c r="Q38">
        <v>4.26</v>
      </c>
      <c r="R38">
        <v>0.5</v>
      </c>
      <c r="S38">
        <v>2.85</v>
      </c>
      <c r="T38">
        <v>7</v>
      </c>
      <c r="U38">
        <v>2.52</v>
      </c>
      <c r="V38">
        <v>1.5</v>
      </c>
      <c r="W38">
        <v>2.0499999999999998</v>
      </c>
      <c r="X38">
        <v>4.6599999999999904</v>
      </c>
      <c r="Y38">
        <v>1.63</v>
      </c>
      <c r="Z38">
        <v>6.38</v>
      </c>
      <c r="AA38">
        <v>4.5</v>
      </c>
    </row>
    <row r="39" spans="3:27" x14ac:dyDescent="0.25">
      <c r="D39">
        <v>4.8499999999999996</v>
      </c>
      <c r="E39">
        <v>2.94</v>
      </c>
      <c r="F39">
        <v>5.45</v>
      </c>
      <c r="G39">
        <v>3.5</v>
      </c>
      <c r="H39">
        <v>6.93</v>
      </c>
      <c r="I39">
        <v>4.25</v>
      </c>
      <c r="J39">
        <v>5.0999999999999996</v>
      </c>
      <c r="K39">
        <v>6.48</v>
      </c>
      <c r="L39">
        <v>4.67</v>
      </c>
      <c r="M39">
        <v>4.5999999999999996</v>
      </c>
      <c r="N39">
        <v>5.19</v>
      </c>
      <c r="O39">
        <v>6</v>
      </c>
      <c r="P39">
        <v>5.27</v>
      </c>
      <c r="Q39">
        <v>5</v>
      </c>
      <c r="R39">
        <v>1</v>
      </c>
      <c r="S39">
        <v>5.01</v>
      </c>
      <c r="T39">
        <v>7.14</v>
      </c>
      <c r="U39">
        <v>2.6</v>
      </c>
      <c r="V39">
        <v>1.5</v>
      </c>
      <c r="W39">
        <v>2.5499999999999998</v>
      </c>
      <c r="X39">
        <v>4.67</v>
      </c>
      <c r="Y39">
        <v>1.55</v>
      </c>
      <c r="Z39">
        <v>6.38</v>
      </c>
      <c r="AA39">
        <v>2.95</v>
      </c>
    </row>
    <row r="40" spans="3:27" x14ac:dyDescent="0.25">
      <c r="D40">
        <v>4.4000000000000004</v>
      </c>
      <c r="F40">
        <v>5.45</v>
      </c>
      <c r="G40">
        <v>3.53</v>
      </c>
      <c r="H40">
        <v>6.42</v>
      </c>
      <c r="I40">
        <v>4.99</v>
      </c>
      <c r="J40">
        <v>5.75</v>
      </c>
      <c r="K40">
        <v>5.5</v>
      </c>
      <c r="M40">
        <v>4.8899999999999997</v>
      </c>
      <c r="N40">
        <v>4.2</v>
      </c>
      <c r="O40">
        <v>6.7</v>
      </c>
      <c r="P40">
        <v>4.67</v>
      </c>
      <c r="Q40">
        <v>5.67</v>
      </c>
      <c r="R40">
        <v>1.1000000000000001</v>
      </c>
      <c r="S40">
        <v>5.01</v>
      </c>
      <c r="T40">
        <v>6.3</v>
      </c>
      <c r="U40">
        <v>3.99</v>
      </c>
      <c r="V40">
        <v>1.4</v>
      </c>
      <c r="W40">
        <v>2.2999999999999998</v>
      </c>
      <c r="X40">
        <v>4.8499999999999996</v>
      </c>
      <c r="Y40">
        <v>2</v>
      </c>
      <c r="Z40">
        <v>6.39</v>
      </c>
      <c r="AA40">
        <v>4.9000000000000004</v>
      </c>
    </row>
    <row r="41" spans="3:27" x14ac:dyDescent="0.25">
      <c r="D41">
        <v>5.4</v>
      </c>
      <c r="F41">
        <v>5.45</v>
      </c>
      <c r="G41">
        <v>3.55</v>
      </c>
      <c r="H41">
        <v>6.45</v>
      </c>
      <c r="I41">
        <v>4.2</v>
      </c>
      <c r="J41">
        <v>4.8</v>
      </c>
      <c r="K41">
        <v>6</v>
      </c>
      <c r="M41">
        <v>4.9000000000000004</v>
      </c>
      <c r="N41">
        <v>4.22</v>
      </c>
      <c r="O41">
        <v>6.68</v>
      </c>
      <c r="P41">
        <v>5</v>
      </c>
      <c r="Q41">
        <v>4.4000000000000004</v>
      </c>
      <c r="R41">
        <v>1.0900000000000001</v>
      </c>
      <c r="S41">
        <v>5.01</v>
      </c>
      <c r="T41">
        <v>7.18</v>
      </c>
      <c r="U41">
        <v>2.6</v>
      </c>
      <c r="V41">
        <v>3.25</v>
      </c>
      <c r="W41">
        <v>2.59</v>
      </c>
      <c r="X41">
        <v>6.25</v>
      </c>
      <c r="Y41">
        <v>1.57</v>
      </c>
      <c r="Z41">
        <v>4.7699999999999996</v>
      </c>
      <c r="AA41">
        <v>4.8499999999999996</v>
      </c>
    </row>
    <row r="42" spans="3:27" x14ac:dyDescent="0.25">
      <c r="D42">
        <v>4.9000000000000004</v>
      </c>
      <c r="F42">
        <v>5.05</v>
      </c>
      <c r="G42">
        <v>3.6</v>
      </c>
      <c r="H42">
        <v>6.75</v>
      </c>
      <c r="I42">
        <v>4</v>
      </c>
      <c r="J42">
        <v>5.25</v>
      </c>
      <c r="K42">
        <v>5.52</v>
      </c>
      <c r="M42">
        <v>4.25</v>
      </c>
      <c r="N42">
        <v>4.25</v>
      </c>
      <c r="O42">
        <v>6.5</v>
      </c>
      <c r="P42">
        <v>4.5999999999999996</v>
      </c>
      <c r="R42">
        <v>0.8</v>
      </c>
      <c r="S42">
        <v>2.85</v>
      </c>
      <c r="T42">
        <v>6</v>
      </c>
      <c r="U42">
        <v>2.61</v>
      </c>
      <c r="V42">
        <v>1.52</v>
      </c>
      <c r="W42">
        <v>2.1</v>
      </c>
      <c r="X42">
        <v>6.15</v>
      </c>
      <c r="Y42">
        <v>2.8</v>
      </c>
      <c r="Z42">
        <v>6.38</v>
      </c>
      <c r="AA42">
        <v>3</v>
      </c>
    </row>
    <row r="43" spans="3:27" x14ac:dyDescent="0.25">
      <c r="F43">
        <v>5.5</v>
      </c>
      <c r="G43">
        <v>3.74</v>
      </c>
      <c r="H43">
        <v>6.9</v>
      </c>
      <c r="I43">
        <v>4.0999999999999996</v>
      </c>
      <c r="J43">
        <v>5.55</v>
      </c>
      <c r="K43">
        <v>5.5</v>
      </c>
      <c r="M43">
        <v>4.75</v>
      </c>
      <c r="N43">
        <v>4.99</v>
      </c>
      <c r="O43">
        <v>7.27</v>
      </c>
      <c r="P43">
        <v>5.25</v>
      </c>
      <c r="R43">
        <v>1.33</v>
      </c>
      <c r="S43">
        <v>2.8</v>
      </c>
      <c r="T43">
        <v>5.99</v>
      </c>
      <c r="U43">
        <v>2.7</v>
      </c>
      <c r="V43">
        <v>1.45</v>
      </c>
      <c r="W43">
        <v>2.15</v>
      </c>
      <c r="X43">
        <v>6.09</v>
      </c>
      <c r="Y43">
        <v>1.58</v>
      </c>
      <c r="Z43">
        <v>4.87</v>
      </c>
      <c r="AA43">
        <v>4.8</v>
      </c>
    </row>
    <row r="44" spans="3:27" x14ac:dyDescent="0.25">
      <c r="F44">
        <v>5.0999999999999996</v>
      </c>
      <c r="G44">
        <v>3.5</v>
      </c>
      <c r="I44">
        <v>4.96</v>
      </c>
      <c r="J44">
        <v>5.5</v>
      </c>
      <c r="K44">
        <v>6</v>
      </c>
      <c r="M44">
        <v>4.9000000000000004</v>
      </c>
      <c r="N44">
        <v>5.19</v>
      </c>
      <c r="O44">
        <v>6.85</v>
      </c>
      <c r="P44">
        <v>5.28</v>
      </c>
      <c r="R44">
        <v>0.6</v>
      </c>
      <c r="S44">
        <v>5.05</v>
      </c>
      <c r="T44">
        <v>6</v>
      </c>
      <c r="U44">
        <v>3.85</v>
      </c>
      <c r="V44">
        <v>1.45</v>
      </c>
      <c r="W44">
        <v>2.2000000000000002</v>
      </c>
      <c r="X44">
        <v>3.87</v>
      </c>
      <c r="Y44">
        <v>1.6</v>
      </c>
      <c r="Z44">
        <v>6.27</v>
      </c>
      <c r="AA44">
        <v>4.22</v>
      </c>
    </row>
    <row r="45" spans="3:27" x14ac:dyDescent="0.25">
      <c r="F45">
        <v>5.45</v>
      </c>
      <c r="I45">
        <v>4.5</v>
      </c>
      <c r="J45">
        <v>4.99</v>
      </c>
      <c r="K45">
        <v>6</v>
      </c>
      <c r="M45">
        <v>2.75</v>
      </c>
      <c r="N45">
        <v>4.55</v>
      </c>
      <c r="O45">
        <v>6.65</v>
      </c>
      <c r="P45">
        <v>5.27</v>
      </c>
      <c r="R45">
        <v>0.4</v>
      </c>
      <c r="S45">
        <v>2.78</v>
      </c>
      <c r="T45">
        <v>7.17</v>
      </c>
      <c r="U45">
        <v>3.33</v>
      </c>
      <c r="V45">
        <v>1.7</v>
      </c>
      <c r="W45">
        <v>2.5</v>
      </c>
      <c r="Y45">
        <v>2.85</v>
      </c>
      <c r="Z45">
        <v>4.97</v>
      </c>
      <c r="AA45">
        <v>4.7</v>
      </c>
    </row>
    <row r="46" spans="3:27" x14ac:dyDescent="0.25">
      <c r="F46">
        <v>5</v>
      </c>
      <c r="I46">
        <v>5</v>
      </c>
      <c r="J46">
        <v>4.9000000000000004</v>
      </c>
      <c r="K46">
        <v>5.6</v>
      </c>
      <c r="M46">
        <v>4.95</v>
      </c>
      <c r="N46">
        <v>4.18</v>
      </c>
      <c r="O46">
        <v>7.25</v>
      </c>
      <c r="R46">
        <v>1.25</v>
      </c>
      <c r="S46">
        <v>5</v>
      </c>
      <c r="T46">
        <v>7.15</v>
      </c>
      <c r="U46">
        <v>3.5</v>
      </c>
      <c r="V46">
        <v>3.48</v>
      </c>
      <c r="W46">
        <v>2.5499999999999998</v>
      </c>
      <c r="Y46">
        <v>2.5</v>
      </c>
      <c r="AA46">
        <v>3</v>
      </c>
    </row>
    <row r="47" spans="3:27" x14ac:dyDescent="0.25">
      <c r="F47">
        <v>5.0999999999999996</v>
      </c>
      <c r="J47">
        <v>5.55</v>
      </c>
      <c r="K47">
        <v>5.75</v>
      </c>
      <c r="M47">
        <v>4.8499999999999996</v>
      </c>
      <c r="N47">
        <v>4.99</v>
      </c>
      <c r="O47">
        <v>7.39</v>
      </c>
      <c r="R47">
        <v>0.6</v>
      </c>
      <c r="S47">
        <v>5.01</v>
      </c>
      <c r="T47">
        <v>7.1599999999999904</v>
      </c>
      <c r="U47">
        <v>2.68</v>
      </c>
      <c r="V47">
        <v>1.3</v>
      </c>
      <c r="W47">
        <v>2.4900000000000002</v>
      </c>
      <c r="Y47">
        <v>1.63</v>
      </c>
      <c r="AA47">
        <v>4.7</v>
      </c>
    </row>
    <row r="48" spans="3:27" x14ac:dyDescent="0.25">
      <c r="F48">
        <v>5.45</v>
      </c>
      <c r="J48">
        <v>5.5</v>
      </c>
      <c r="K48">
        <v>6.25</v>
      </c>
      <c r="M48">
        <v>3.5</v>
      </c>
      <c r="N48">
        <v>5.15</v>
      </c>
      <c r="O48">
        <v>7.22</v>
      </c>
      <c r="R48">
        <v>1.24</v>
      </c>
      <c r="S48">
        <v>3.2</v>
      </c>
      <c r="T48">
        <v>6</v>
      </c>
      <c r="U48">
        <v>3.88</v>
      </c>
      <c r="V48">
        <v>3</v>
      </c>
      <c r="W48">
        <v>2.4900000000000002</v>
      </c>
      <c r="Y48">
        <v>1.6</v>
      </c>
      <c r="AA48">
        <v>3.99</v>
      </c>
    </row>
    <row r="49" spans="6:27" x14ac:dyDescent="0.25">
      <c r="F49">
        <v>5.0999999999999996</v>
      </c>
      <c r="J49">
        <v>4.8199999999999896</v>
      </c>
      <c r="K49">
        <v>6.2</v>
      </c>
      <c r="M49">
        <v>4.95</v>
      </c>
      <c r="N49">
        <v>4.4000000000000004</v>
      </c>
      <c r="O49">
        <v>6.99</v>
      </c>
      <c r="R49">
        <v>0.32</v>
      </c>
      <c r="S49">
        <v>3.5</v>
      </c>
      <c r="T49">
        <v>7.1599999999999904</v>
      </c>
      <c r="U49">
        <v>2.67</v>
      </c>
      <c r="V49">
        <v>2.99</v>
      </c>
      <c r="W49">
        <v>2.25</v>
      </c>
      <c r="Y49">
        <v>1.7</v>
      </c>
      <c r="AA49">
        <v>3</v>
      </c>
    </row>
    <row r="50" spans="6:27" x14ac:dyDescent="0.25">
      <c r="J50">
        <v>5.25</v>
      </c>
      <c r="K50">
        <v>5.55</v>
      </c>
      <c r="M50">
        <v>4.9400000000000004</v>
      </c>
      <c r="O50">
        <v>7.35</v>
      </c>
      <c r="R50">
        <v>0.55000000000000004</v>
      </c>
      <c r="S50">
        <v>4</v>
      </c>
      <c r="U50">
        <v>3.5</v>
      </c>
      <c r="V50">
        <v>3</v>
      </c>
      <c r="W50">
        <v>2.48</v>
      </c>
      <c r="Y50">
        <v>1.6</v>
      </c>
      <c r="AA50">
        <v>3.01</v>
      </c>
    </row>
    <row r="51" spans="6:27" x14ac:dyDescent="0.25">
      <c r="O51">
        <v>7.35</v>
      </c>
      <c r="R51">
        <v>1.22</v>
      </c>
      <c r="S51">
        <v>2.85</v>
      </c>
      <c r="U51">
        <v>3.4</v>
      </c>
      <c r="V51">
        <v>1.4</v>
      </c>
      <c r="W51">
        <v>2.2999999999999998</v>
      </c>
      <c r="Y51">
        <v>1.69</v>
      </c>
      <c r="AA51">
        <v>3</v>
      </c>
    </row>
    <row r="52" spans="6:27" x14ac:dyDescent="0.25">
      <c r="O52">
        <v>6.67</v>
      </c>
      <c r="R52">
        <v>0.5</v>
      </c>
      <c r="U52">
        <v>2.65</v>
      </c>
      <c r="V52">
        <v>3</v>
      </c>
      <c r="W52">
        <v>1.9</v>
      </c>
      <c r="Y52">
        <v>1.59</v>
      </c>
      <c r="AA52">
        <v>4.55</v>
      </c>
    </row>
    <row r="53" spans="6:27" x14ac:dyDescent="0.25">
      <c r="O53">
        <v>7.35</v>
      </c>
      <c r="R53">
        <v>1</v>
      </c>
      <c r="U53">
        <v>3.85</v>
      </c>
      <c r="V53">
        <v>1.41</v>
      </c>
      <c r="Y53">
        <v>2.4</v>
      </c>
      <c r="AA53">
        <v>3</v>
      </c>
    </row>
    <row r="54" spans="6:27" x14ac:dyDescent="0.25">
      <c r="O54">
        <v>7.33</v>
      </c>
      <c r="R54">
        <v>1</v>
      </c>
      <c r="U54">
        <v>2.7</v>
      </c>
      <c r="V54">
        <v>2.99</v>
      </c>
      <c r="Y54">
        <v>2.2400000000000002</v>
      </c>
      <c r="AA54">
        <v>4.8499999999999996</v>
      </c>
    </row>
    <row r="55" spans="6:27" x14ac:dyDescent="0.25">
      <c r="R55">
        <v>0.51</v>
      </c>
      <c r="U55">
        <v>3.39</v>
      </c>
      <c r="V55">
        <v>1.4</v>
      </c>
      <c r="Y55">
        <v>2.35</v>
      </c>
      <c r="AA55">
        <v>3</v>
      </c>
    </row>
    <row r="56" spans="6:27" x14ac:dyDescent="0.25">
      <c r="U56">
        <v>2.62</v>
      </c>
      <c r="V56">
        <v>3</v>
      </c>
      <c r="Y56">
        <v>1.6</v>
      </c>
      <c r="AA56">
        <v>3.5</v>
      </c>
    </row>
    <row r="57" spans="6:27" x14ac:dyDescent="0.25">
      <c r="U57">
        <v>2.62</v>
      </c>
      <c r="V57">
        <v>2.95</v>
      </c>
      <c r="Y57">
        <v>1.98</v>
      </c>
    </row>
    <row r="58" spans="6:27" x14ac:dyDescent="0.25">
      <c r="U58">
        <v>2.63</v>
      </c>
      <c r="V58">
        <v>1.5</v>
      </c>
      <c r="Y58">
        <v>1.95</v>
      </c>
    </row>
    <row r="59" spans="6:27" x14ac:dyDescent="0.25">
      <c r="U59">
        <v>3.4</v>
      </c>
      <c r="V59">
        <v>2.89</v>
      </c>
      <c r="Y59">
        <v>1.6</v>
      </c>
    </row>
    <row r="60" spans="6:27" x14ac:dyDescent="0.25">
      <c r="U60">
        <v>2.65</v>
      </c>
      <c r="V60">
        <v>1.51</v>
      </c>
    </row>
  </sheetData>
  <mergeCells count="2">
    <mergeCell ref="D10:F10"/>
    <mergeCell ref="G10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L43"/>
  <sheetViews>
    <sheetView workbookViewId="0">
      <selection activeCell="H15" sqref="H15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41</v>
      </c>
      <c r="C1" s="1" t="s">
        <v>0</v>
      </c>
      <c r="D1" s="2"/>
      <c r="E1" s="2"/>
      <c r="F1" s="2"/>
      <c r="G1" s="2"/>
      <c r="H1" s="3" t="s">
        <v>1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6.56</v>
      </c>
      <c r="D3">
        <v>4.8</v>
      </c>
      <c r="E3">
        <v>2.86</v>
      </c>
      <c r="F3">
        <v>5.25</v>
      </c>
      <c r="G3">
        <v>3.73</v>
      </c>
      <c r="H3">
        <v>6.49</v>
      </c>
      <c r="I3">
        <v>3.81</v>
      </c>
      <c r="J3">
        <v>5.45</v>
      </c>
      <c r="K3">
        <v>2.82</v>
      </c>
      <c r="L3">
        <v>4.71</v>
      </c>
      <c r="M3">
        <v>6.8199999999999896</v>
      </c>
      <c r="N3">
        <v>3.34</v>
      </c>
      <c r="O3">
        <v>4.83</v>
      </c>
      <c r="P3">
        <v>6.14</v>
      </c>
      <c r="Q3">
        <v>5.23</v>
      </c>
      <c r="R3">
        <v>2.94</v>
      </c>
      <c r="S3">
        <v>4.5199999999999996</v>
      </c>
      <c r="T3">
        <v>7.29</v>
      </c>
      <c r="U3">
        <v>5.27</v>
      </c>
      <c r="V3">
        <v>3.73</v>
      </c>
    </row>
    <row r="4" spans="1:38" x14ac:dyDescent="0.25">
      <c r="A4" s="4"/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6.45</v>
      </c>
      <c r="D7">
        <v>4.8499999999999996</v>
      </c>
      <c r="E7">
        <v>2.75</v>
      </c>
      <c r="F7">
        <v>5.07</v>
      </c>
      <c r="G7">
        <v>3.75</v>
      </c>
      <c r="H7">
        <v>6.4</v>
      </c>
      <c r="I7">
        <v>2.7</v>
      </c>
      <c r="J7">
        <v>4.95</v>
      </c>
      <c r="K7">
        <v>3.15</v>
      </c>
      <c r="L7">
        <v>3.94</v>
      </c>
      <c r="M7">
        <v>5.5</v>
      </c>
      <c r="N7">
        <v>4.8</v>
      </c>
      <c r="O7">
        <v>4.75</v>
      </c>
      <c r="P7">
        <v>5.75</v>
      </c>
      <c r="Q7">
        <v>4.8</v>
      </c>
      <c r="R7">
        <v>3.15</v>
      </c>
      <c r="S7">
        <v>4.8</v>
      </c>
      <c r="T7">
        <v>7.1199999999999903</v>
      </c>
      <c r="U7">
        <v>4.9000000000000004</v>
      </c>
      <c r="V7">
        <v>4.05</v>
      </c>
    </row>
    <row r="8" spans="1:38" x14ac:dyDescent="0.25">
      <c r="B8" t="s">
        <v>17</v>
      </c>
      <c r="C8">
        <v>6.6</v>
      </c>
      <c r="D8">
        <v>4.9000000000000004</v>
      </c>
      <c r="E8">
        <v>2.9</v>
      </c>
      <c r="F8">
        <v>5.2</v>
      </c>
      <c r="G8">
        <v>3.8</v>
      </c>
      <c r="H8">
        <v>6.6</v>
      </c>
      <c r="I8">
        <v>4.8</v>
      </c>
      <c r="J8">
        <v>5.45</v>
      </c>
      <c r="K8">
        <v>4.4000000000000004</v>
      </c>
      <c r="L8">
        <v>4.9000000000000004</v>
      </c>
      <c r="M8">
        <v>6.64</v>
      </c>
      <c r="N8">
        <v>4.75</v>
      </c>
      <c r="O8">
        <v>4.8</v>
      </c>
      <c r="P8">
        <v>5.5</v>
      </c>
      <c r="Q8">
        <v>4.9000000000000004</v>
      </c>
      <c r="R8">
        <v>4</v>
      </c>
      <c r="S8">
        <v>4.9000000000000004</v>
      </c>
      <c r="T8">
        <v>6.55</v>
      </c>
      <c r="U8">
        <v>5.35</v>
      </c>
      <c r="V8">
        <v>4.7</v>
      </c>
    </row>
    <row r="9" spans="1:38" x14ac:dyDescent="0.25">
      <c r="B9" t="s">
        <v>18</v>
      </c>
      <c r="C9">
        <v>6.45</v>
      </c>
      <c r="D9">
        <v>4.7</v>
      </c>
      <c r="E9">
        <v>2.65</v>
      </c>
      <c r="F9">
        <v>5.05</v>
      </c>
      <c r="G9">
        <v>3.75</v>
      </c>
      <c r="H9">
        <v>6.55</v>
      </c>
      <c r="I9">
        <v>4.6500000000000004</v>
      </c>
      <c r="J9">
        <v>5.75</v>
      </c>
      <c r="K9">
        <v>3.5</v>
      </c>
      <c r="L9">
        <v>4.75</v>
      </c>
      <c r="M9">
        <v>6.8</v>
      </c>
      <c r="N9">
        <v>4.58</v>
      </c>
      <c r="O9">
        <v>4.9000000000000004</v>
      </c>
      <c r="P9">
        <v>6.1</v>
      </c>
      <c r="Q9">
        <v>5.9</v>
      </c>
      <c r="R9">
        <v>4.55</v>
      </c>
      <c r="S9">
        <v>4.95</v>
      </c>
      <c r="T9">
        <v>7.4</v>
      </c>
      <c r="U9">
        <v>6</v>
      </c>
      <c r="V9">
        <v>4.95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0</v>
      </c>
      <c r="I11">
        <v>1</v>
      </c>
      <c r="J11">
        <v>1</v>
      </c>
      <c r="K11">
        <v>1</v>
      </c>
      <c r="L11">
        <v>1</v>
      </c>
      <c r="M11">
        <v>0</v>
      </c>
      <c r="N11">
        <v>1</v>
      </c>
      <c r="O11">
        <v>1</v>
      </c>
      <c r="P11">
        <v>0</v>
      </c>
      <c r="Q11">
        <v>1</v>
      </c>
      <c r="R11">
        <v>1</v>
      </c>
      <c r="S11">
        <v>1</v>
      </c>
      <c r="T11">
        <v>0</v>
      </c>
      <c r="U11">
        <v>1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1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1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0</v>
      </c>
    </row>
    <row r="12" spans="1:38" x14ac:dyDescent="0.25">
      <c r="B12" t="s">
        <v>17</v>
      </c>
      <c r="H12">
        <v>0</v>
      </c>
      <c r="I12">
        <v>1</v>
      </c>
      <c r="J12">
        <v>0</v>
      </c>
      <c r="K12">
        <v>1</v>
      </c>
      <c r="L12">
        <v>1</v>
      </c>
      <c r="M12">
        <v>0</v>
      </c>
      <c r="N12">
        <v>1</v>
      </c>
      <c r="O12">
        <v>1</v>
      </c>
      <c r="P12">
        <v>0</v>
      </c>
      <c r="Q12">
        <v>1</v>
      </c>
      <c r="R12">
        <v>1</v>
      </c>
      <c r="S12">
        <v>1</v>
      </c>
      <c r="T12">
        <v>0</v>
      </c>
      <c r="U12">
        <v>0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1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</row>
    <row r="13" spans="1:38" x14ac:dyDescent="0.25">
      <c r="B13" t="s">
        <v>18</v>
      </c>
      <c r="H13">
        <v>0</v>
      </c>
      <c r="I13">
        <v>1</v>
      </c>
      <c r="J13">
        <v>0</v>
      </c>
      <c r="K13">
        <v>1</v>
      </c>
      <c r="L13">
        <v>1</v>
      </c>
      <c r="M13">
        <v>0</v>
      </c>
      <c r="N13">
        <v>1</v>
      </c>
      <c r="O13">
        <v>1</v>
      </c>
      <c r="P13">
        <v>0</v>
      </c>
      <c r="Q13">
        <v>0</v>
      </c>
      <c r="R13">
        <v>1</v>
      </c>
      <c r="S13">
        <v>1</v>
      </c>
      <c r="T13">
        <v>0</v>
      </c>
      <c r="U13">
        <v>0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G14" s="3" t="s">
        <v>28</v>
      </c>
      <c r="H14" s="3">
        <f>SUM(X11:AB13)</f>
        <v>1</v>
      </c>
      <c r="I14" s="5">
        <f>H14/15</f>
        <v>6.6666666666666666E-2</v>
      </c>
      <c r="K14" s="3" t="s">
        <v>29</v>
      </c>
      <c r="L14" s="3">
        <f>SUM(AC11:AL13)</f>
        <v>3</v>
      </c>
      <c r="M14" s="5">
        <f>L14/30</f>
        <v>0.1</v>
      </c>
    </row>
    <row r="15" spans="1:38" x14ac:dyDescent="0.25">
      <c r="A15" s="3" t="s">
        <v>27</v>
      </c>
      <c r="H15">
        <f>SUM(X11:X13)</f>
        <v>0</v>
      </c>
      <c r="I15">
        <f>SUM(Y11:Y13)</f>
        <v>0</v>
      </c>
      <c r="J15">
        <f>SUM(Z11:Z13)</f>
        <v>1</v>
      </c>
      <c r="K15">
        <f>SUM(AA11:AA13)</f>
        <v>0</v>
      </c>
      <c r="L15">
        <f>SUM(AB11:AB13)</f>
        <v>0</v>
      </c>
      <c r="M15">
        <v>0.04</v>
      </c>
      <c r="N15">
        <v>0.5</v>
      </c>
      <c r="O15">
        <v>0.8</v>
      </c>
      <c r="P15">
        <v>0.2</v>
      </c>
      <c r="Q15">
        <v>0.67500000000000004</v>
      </c>
      <c r="R15">
        <v>0.92500000000000004</v>
      </c>
      <c r="S15">
        <v>0.86499999999999999</v>
      </c>
      <c r="T15">
        <v>8.5000000000000006E-2</v>
      </c>
      <c r="U15">
        <v>0.54500000000000004</v>
      </c>
      <c r="V15">
        <v>0.91500000000000004</v>
      </c>
      <c r="X15" s="3"/>
      <c r="AC15">
        <f>M15</f>
        <v>0.04</v>
      </c>
      <c r="AD15">
        <f t="shared" ref="AD15:AL15" si="1">N15</f>
        <v>0.5</v>
      </c>
      <c r="AE15">
        <f t="shared" si="1"/>
        <v>0.8</v>
      </c>
      <c r="AF15">
        <f t="shared" si="1"/>
        <v>0.2</v>
      </c>
      <c r="AG15">
        <f t="shared" si="1"/>
        <v>0.67500000000000004</v>
      </c>
      <c r="AH15">
        <f t="shared" si="1"/>
        <v>0.92500000000000004</v>
      </c>
      <c r="AI15">
        <f t="shared" si="1"/>
        <v>0.86499999999999999</v>
      </c>
      <c r="AJ15">
        <f t="shared" si="1"/>
        <v>8.5000000000000006E-2</v>
      </c>
      <c r="AK15">
        <f t="shared" si="1"/>
        <v>0.54500000000000004</v>
      </c>
      <c r="AL15">
        <f t="shared" si="1"/>
        <v>0.91500000000000004</v>
      </c>
    </row>
    <row r="16" spans="1:38" x14ac:dyDescent="0.25">
      <c r="A16" s="3" t="s">
        <v>21</v>
      </c>
      <c r="C16" s="6">
        <v>1</v>
      </c>
      <c r="D16" s="6">
        <v>0.9</v>
      </c>
      <c r="E16" s="6">
        <v>1</v>
      </c>
      <c r="F16" s="6">
        <v>1</v>
      </c>
      <c r="G16" s="6">
        <v>0.9</v>
      </c>
      <c r="H16" s="7">
        <v>0.95</v>
      </c>
      <c r="I16" s="7">
        <v>0.8</v>
      </c>
      <c r="J16" s="7">
        <v>0.75</v>
      </c>
      <c r="K16" s="7">
        <v>0.95</v>
      </c>
      <c r="L16" s="7">
        <v>0.55000000000000004</v>
      </c>
      <c r="M16" s="7">
        <v>0.8</v>
      </c>
      <c r="N16" s="7">
        <v>0.85</v>
      </c>
      <c r="O16" s="7">
        <v>0.6</v>
      </c>
      <c r="P16" s="7">
        <v>0.75</v>
      </c>
      <c r="Q16" s="7">
        <v>0.7</v>
      </c>
      <c r="R16" s="7">
        <v>0.9</v>
      </c>
      <c r="S16" s="7">
        <v>0.65</v>
      </c>
      <c r="T16" s="7">
        <v>0.9</v>
      </c>
      <c r="U16" s="7">
        <v>0.6</v>
      </c>
      <c r="V16" s="7">
        <v>0.75</v>
      </c>
      <c r="X16" s="9"/>
    </row>
    <row r="17" spans="1:24" x14ac:dyDescent="0.25">
      <c r="A17" s="3"/>
      <c r="G17" s="6"/>
      <c r="L17" s="6"/>
      <c r="V17" s="6"/>
    </row>
    <row r="18" spans="1:24" x14ac:dyDescent="0.25">
      <c r="A18" s="3" t="s">
        <v>13</v>
      </c>
      <c r="C18">
        <f>C3</f>
        <v>6.56</v>
      </c>
      <c r="D18">
        <f t="shared" ref="D18:V18" si="2">D3</f>
        <v>4.8</v>
      </c>
      <c r="E18">
        <f t="shared" si="2"/>
        <v>2.86</v>
      </c>
      <c r="F18">
        <f t="shared" si="2"/>
        <v>5.25</v>
      </c>
      <c r="G18">
        <f t="shared" si="2"/>
        <v>3.73</v>
      </c>
      <c r="H18">
        <f t="shared" si="2"/>
        <v>6.49</v>
      </c>
      <c r="I18">
        <f t="shared" si="2"/>
        <v>3.81</v>
      </c>
      <c r="J18">
        <f t="shared" si="2"/>
        <v>5.45</v>
      </c>
      <c r="K18">
        <f t="shared" si="2"/>
        <v>2.82</v>
      </c>
      <c r="L18">
        <f t="shared" si="2"/>
        <v>4.71</v>
      </c>
      <c r="M18">
        <f t="shared" si="2"/>
        <v>6.8199999999999896</v>
      </c>
      <c r="N18">
        <f t="shared" si="2"/>
        <v>3.34</v>
      </c>
      <c r="O18">
        <f t="shared" si="2"/>
        <v>4.83</v>
      </c>
      <c r="P18">
        <f t="shared" si="2"/>
        <v>6.14</v>
      </c>
      <c r="Q18">
        <f t="shared" si="2"/>
        <v>5.23</v>
      </c>
      <c r="R18">
        <f t="shared" si="2"/>
        <v>2.94</v>
      </c>
      <c r="S18">
        <f t="shared" si="2"/>
        <v>4.5199999999999996</v>
      </c>
      <c r="T18">
        <f t="shared" si="2"/>
        <v>7.29</v>
      </c>
      <c r="U18">
        <f t="shared" si="2"/>
        <v>5.27</v>
      </c>
      <c r="V18">
        <f t="shared" si="2"/>
        <v>3.73</v>
      </c>
      <c r="X18" s="9"/>
    </row>
    <row r="19" spans="1:24" x14ac:dyDescent="0.25">
      <c r="A19" s="3" t="s">
        <v>22</v>
      </c>
      <c r="C19">
        <f>MEDIAN(C24:C55)</f>
        <v>6.3</v>
      </c>
      <c r="D19">
        <f t="shared" ref="D19:G19" si="3">MEDIAN(D24:D55)</f>
        <v>4.6500000000000004</v>
      </c>
      <c r="E19">
        <f t="shared" si="3"/>
        <v>2.6</v>
      </c>
      <c r="F19">
        <f t="shared" si="3"/>
        <v>4.9000000000000004</v>
      </c>
      <c r="G19">
        <f t="shared" si="3"/>
        <v>3.5</v>
      </c>
      <c r="H19">
        <f>MEDIAN(H24:H55)</f>
        <v>6.3</v>
      </c>
      <c r="I19">
        <f t="shared" ref="I19:V19" si="4">MEDIAN(I24:I55)</f>
        <v>4.5</v>
      </c>
      <c r="J19">
        <f t="shared" si="4"/>
        <v>5.35</v>
      </c>
      <c r="K19">
        <f t="shared" si="4"/>
        <v>4</v>
      </c>
      <c r="L19">
        <f t="shared" si="4"/>
        <v>5.05</v>
      </c>
      <c r="M19">
        <f t="shared" si="4"/>
        <v>6.72</v>
      </c>
      <c r="N19">
        <f t="shared" si="4"/>
        <v>4.54</v>
      </c>
      <c r="O19">
        <f t="shared" si="4"/>
        <v>6.1</v>
      </c>
      <c r="P19">
        <f t="shared" si="4"/>
        <v>6</v>
      </c>
      <c r="Q19">
        <f t="shared" si="4"/>
        <v>5.5</v>
      </c>
      <c r="R19">
        <f t="shared" si="4"/>
        <v>4.5</v>
      </c>
      <c r="S19">
        <f t="shared" si="4"/>
        <v>6</v>
      </c>
      <c r="T19">
        <f t="shared" si="4"/>
        <v>7</v>
      </c>
      <c r="U19">
        <f t="shared" si="4"/>
        <v>5.8</v>
      </c>
      <c r="V19">
        <f t="shared" si="4"/>
        <v>5.34</v>
      </c>
    </row>
    <row r="20" spans="1:24" x14ac:dyDescent="0.25">
      <c r="A20" s="3" t="s">
        <v>23</v>
      </c>
      <c r="C20" s="8">
        <f>AVERAGE(C24:C55)</f>
        <v>6.2050000000000001</v>
      </c>
      <c r="D20" s="8">
        <f t="shared" ref="D20:G20" si="5">AVERAGE(D24:D55)</f>
        <v>4.6009090909090915</v>
      </c>
      <c r="E20" s="8">
        <f t="shared" si="5"/>
        <v>2.6</v>
      </c>
      <c r="F20" s="8">
        <f t="shared" si="5"/>
        <v>4.910000000000001</v>
      </c>
      <c r="G20" s="8">
        <f t="shared" si="5"/>
        <v>3.4424999999999994</v>
      </c>
      <c r="H20" s="8">
        <f>AVERAGE(H24:H55)</f>
        <v>6.21</v>
      </c>
      <c r="I20" s="8">
        <f t="shared" ref="I20:V20" si="6">AVERAGE(I24:I55)</f>
        <v>4.585454545454545</v>
      </c>
      <c r="J20" s="8">
        <f t="shared" si="6"/>
        <v>5.2753846153846151</v>
      </c>
      <c r="K20" s="8">
        <f t="shared" si="6"/>
        <v>3.9142105263157889</v>
      </c>
      <c r="L20" s="8">
        <f t="shared" si="6"/>
        <v>5.14</v>
      </c>
      <c r="M20" s="8">
        <f t="shared" si="6"/>
        <v>6.6673333333333327</v>
      </c>
      <c r="N20" s="8">
        <f t="shared" si="6"/>
        <v>4.4800000000000004</v>
      </c>
      <c r="O20" s="8">
        <f t="shared" si="6"/>
        <v>6.0437500000000002</v>
      </c>
      <c r="P20" s="8">
        <f t="shared" si="6"/>
        <v>6.1662499999999989</v>
      </c>
      <c r="Q20" s="8">
        <f t="shared" si="6"/>
        <v>5.4352941176470582</v>
      </c>
      <c r="R20" s="8">
        <f t="shared" si="6"/>
        <v>4.4650000000000007</v>
      </c>
      <c r="S20" s="8">
        <f t="shared" si="6"/>
        <v>5.9954999999999989</v>
      </c>
      <c r="T20" s="8">
        <f t="shared" si="6"/>
        <v>7.0889473684210529</v>
      </c>
      <c r="U20" s="8">
        <f t="shared" si="6"/>
        <v>5.6386666666666656</v>
      </c>
      <c r="V20" s="8">
        <f t="shared" si="6"/>
        <v>5.3992857142857158</v>
      </c>
      <c r="X20" s="9"/>
    </row>
    <row r="21" spans="1:24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4" x14ac:dyDescent="0.25">
      <c r="A22" s="3" t="s">
        <v>24</v>
      </c>
      <c r="C22" s="8">
        <f>STDEV(C24:C55)</f>
        <v>0.34355171048588579</v>
      </c>
      <c r="D22" s="8">
        <f t="shared" ref="D22:G22" si="7">STDEV(D24:D55)</f>
        <v>0.28388217786449865</v>
      </c>
      <c r="E22" s="8">
        <f t="shared" si="7"/>
        <v>0.24698178070456936</v>
      </c>
      <c r="F22" s="8">
        <f t="shared" si="7"/>
        <v>0.23674881203503439</v>
      </c>
      <c r="G22" s="8">
        <f t="shared" si="7"/>
        <v>0.17399233699601063</v>
      </c>
      <c r="H22" s="8">
        <f>STDEV(H24:H55)</f>
        <v>0.21219095173922925</v>
      </c>
      <c r="I22" s="8">
        <f t="shared" ref="I22:V22" si="8">STDEV(I24:I55)</f>
        <v>0.70786105467618066</v>
      </c>
      <c r="J22" s="8">
        <f t="shared" si="8"/>
        <v>0.25763719272830743</v>
      </c>
      <c r="K22" s="8">
        <f t="shared" si="8"/>
        <v>0.59787880404600635</v>
      </c>
      <c r="L22" s="8">
        <f t="shared" si="8"/>
        <v>0.38088539511318414</v>
      </c>
      <c r="M22" s="8">
        <f t="shared" si="8"/>
        <v>0.23762114704674223</v>
      </c>
      <c r="N22" s="8">
        <f t="shared" si="8"/>
        <v>0.52362745753609341</v>
      </c>
      <c r="O22" s="8">
        <f t="shared" si="8"/>
        <v>0.6503934706519291</v>
      </c>
      <c r="P22" s="8">
        <f t="shared" si="8"/>
        <v>0.4448801336689851</v>
      </c>
      <c r="Q22" s="8">
        <f t="shared" si="8"/>
        <v>0.54968306376332476</v>
      </c>
      <c r="R22" s="8">
        <f t="shared" si="8"/>
        <v>0.24125285734363974</v>
      </c>
      <c r="S22" s="8">
        <f t="shared" si="8"/>
        <v>0.41458254209569201</v>
      </c>
      <c r="T22" s="8">
        <f t="shared" si="8"/>
        <v>0.36030688673903943</v>
      </c>
      <c r="U22" s="8">
        <f t="shared" si="8"/>
        <v>0.43192040712987678</v>
      </c>
      <c r="V22" s="8">
        <f t="shared" si="8"/>
        <v>0.24110209410168923</v>
      </c>
      <c r="X22" s="9"/>
    </row>
    <row r="23" spans="1:24" x14ac:dyDescent="0.25">
      <c r="A23" s="3"/>
    </row>
    <row r="24" spans="1:24" x14ac:dyDescent="0.25">
      <c r="A24" t="s">
        <v>25</v>
      </c>
      <c r="C24">
        <v>5.8</v>
      </c>
      <c r="D24">
        <v>4.75</v>
      </c>
      <c r="E24">
        <v>2.4500000000000002</v>
      </c>
      <c r="F24">
        <v>5</v>
      </c>
      <c r="G24">
        <v>3.5</v>
      </c>
      <c r="H24">
        <v>6</v>
      </c>
      <c r="I24">
        <v>4.5</v>
      </c>
      <c r="J24">
        <v>5</v>
      </c>
      <c r="K24">
        <v>4</v>
      </c>
      <c r="L24">
        <v>5</v>
      </c>
      <c r="M24">
        <v>7</v>
      </c>
      <c r="N24">
        <v>4.4000000000000004</v>
      </c>
      <c r="O24">
        <v>5</v>
      </c>
      <c r="P24">
        <v>7</v>
      </c>
      <c r="Q24">
        <v>5</v>
      </c>
      <c r="R24">
        <v>4</v>
      </c>
      <c r="S24">
        <v>4.99</v>
      </c>
      <c r="T24">
        <v>7</v>
      </c>
      <c r="U24">
        <v>6</v>
      </c>
      <c r="V24">
        <v>5.43</v>
      </c>
      <c r="X24" s="9"/>
    </row>
    <row r="25" spans="1:24" x14ac:dyDescent="0.25">
      <c r="C25">
        <v>6.4</v>
      </c>
      <c r="D25">
        <v>4.5</v>
      </c>
      <c r="E25">
        <v>2.6</v>
      </c>
      <c r="F25">
        <v>4.8499999999999996</v>
      </c>
      <c r="G25">
        <v>3.2</v>
      </c>
      <c r="H25">
        <v>5.9</v>
      </c>
      <c r="I25">
        <v>5</v>
      </c>
      <c r="J25">
        <v>4.9000000000000004</v>
      </c>
      <c r="K25">
        <v>3</v>
      </c>
      <c r="L25">
        <v>5</v>
      </c>
      <c r="M25">
        <v>7</v>
      </c>
      <c r="N25">
        <v>5</v>
      </c>
      <c r="O25">
        <v>6.57</v>
      </c>
      <c r="P25">
        <v>6</v>
      </c>
      <c r="Q25">
        <v>5.6</v>
      </c>
      <c r="R25">
        <v>4.3499999999999996</v>
      </c>
      <c r="S25">
        <v>6.45</v>
      </c>
      <c r="T25">
        <v>6.75</v>
      </c>
      <c r="U25">
        <v>5.9</v>
      </c>
      <c r="V25">
        <v>5.25</v>
      </c>
    </row>
    <row r="26" spans="1:24" x14ac:dyDescent="0.25">
      <c r="C26">
        <v>6.25</v>
      </c>
      <c r="D26">
        <v>4.6500000000000004</v>
      </c>
      <c r="E26">
        <v>2.25</v>
      </c>
      <c r="F26">
        <v>5</v>
      </c>
      <c r="G26">
        <v>3.5</v>
      </c>
      <c r="H26">
        <v>5.95</v>
      </c>
      <c r="I26">
        <v>4.5</v>
      </c>
      <c r="J26">
        <v>5.68</v>
      </c>
      <c r="K26">
        <v>4.8199999999999896</v>
      </c>
      <c r="L26">
        <v>6</v>
      </c>
      <c r="M26">
        <v>6.45</v>
      </c>
      <c r="N26">
        <v>4</v>
      </c>
      <c r="O26">
        <v>6</v>
      </c>
      <c r="P26">
        <v>6.5</v>
      </c>
      <c r="Q26">
        <v>6.22</v>
      </c>
      <c r="R26">
        <v>4.92</v>
      </c>
      <c r="S26">
        <v>6.25</v>
      </c>
      <c r="T26">
        <v>6.75</v>
      </c>
      <c r="U26">
        <v>6</v>
      </c>
      <c r="V26">
        <v>5</v>
      </c>
    </row>
    <row r="27" spans="1:24" x14ac:dyDescent="0.25">
      <c r="C27">
        <v>5.9</v>
      </c>
      <c r="D27">
        <v>4.22</v>
      </c>
      <c r="E27">
        <v>2.65</v>
      </c>
      <c r="F27">
        <v>4.45</v>
      </c>
      <c r="G27">
        <v>3.45</v>
      </c>
      <c r="H27">
        <v>6.2</v>
      </c>
      <c r="I27">
        <v>5</v>
      </c>
      <c r="J27">
        <v>5.15</v>
      </c>
      <c r="K27">
        <v>3.46</v>
      </c>
      <c r="L27">
        <v>4.8499999999999996</v>
      </c>
      <c r="M27">
        <v>6.72</v>
      </c>
      <c r="N27">
        <v>3.5</v>
      </c>
      <c r="O27">
        <v>6.2</v>
      </c>
      <c r="P27">
        <v>5.84</v>
      </c>
      <c r="Q27">
        <v>5.5</v>
      </c>
      <c r="R27">
        <v>4.3</v>
      </c>
      <c r="S27">
        <v>6</v>
      </c>
      <c r="T27">
        <v>7.22</v>
      </c>
      <c r="U27">
        <v>4.87</v>
      </c>
      <c r="V27">
        <v>5.55</v>
      </c>
      <c r="X27" s="3"/>
    </row>
    <row r="28" spans="1:24" x14ac:dyDescent="0.25">
      <c r="C28">
        <v>6.3</v>
      </c>
      <c r="D28">
        <v>4.8499999999999996</v>
      </c>
      <c r="E28">
        <v>2.4500000000000002</v>
      </c>
      <c r="F28">
        <v>4.9000000000000004</v>
      </c>
      <c r="G28">
        <v>3.5</v>
      </c>
      <c r="H28">
        <v>6.3</v>
      </c>
      <c r="I28">
        <v>5.65</v>
      </c>
      <c r="J28">
        <v>5</v>
      </c>
      <c r="K28">
        <v>4</v>
      </c>
      <c r="L28">
        <v>5.1199999999999903</v>
      </c>
      <c r="M28">
        <v>6.5</v>
      </c>
      <c r="N28">
        <v>5.05</v>
      </c>
      <c r="O28">
        <v>6.45</v>
      </c>
      <c r="P28">
        <v>5.99</v>
      </c>
      <c r="Q28">
        <v>5</v>
      </c>
      <c r="R28">
        <v>4.54</v>
      </c>
      <c r="S28">
        <v>5.5</v>
      </c>
      <c r="T28">
        <v>7</v>
      </c>
      <c r="U28">
        <v>5.3599999999999897</v>
      </c>
      <c r="V28">
        <v>5.2</v>
      </c>
      <c r="X28" s="9"/>
    </row>
    <row r="29" spans="1:24" x14ac:dyDescent="0.25">
      <c r="C29">
        <v>5.55</v>
      </c>
      <c r="D29">
        <v>3.95</v>
      </c>
      <c r="E29">
        <v>2.4</v>
      </c>
      <c r="F29">
        <v>5.2</v>
      </c>
      <c r="G29">
        <v>3.59</v>
      </c>
      <c r="H29">
        <v>6.39</v>
      </c>
      <c r="I29">
        <v>5</v>
      </c>
      <c r="J29">
        <v>5.6</v>
      </c>
      <c r="K29">
        <v>3.5</v>
      </c>
      <c r="L29">
        <v>5.5</v>
      </c>
      <c r="M29">
        <v>6.7</v>
      </c>
      <c r="N29">
        <v>3.99</v>
      </c>
      <c r="O29">
        <v>6</v>
      </c>
      <c r="P29">
        <v>6.25</v>
      </c>
      <c r="Q29">
        <v>5.65</v>
      </c>
      <c r="R29">
        <v>4.5</v>
      </c>
      <c r="S29">
        <v>5.99</v>
      </c>
      <c r="T29">
        <v>6.99</v>
      </c>
      <c r="U29">
        <v>5</v>
      </c>
      <c r="V29">
        <v>5.43</v>
      </c>
    </row>
    <row r="30" spans="1:24" x14ac:dyDescent="0.25">
      <c r="C30">
        <v>6.3</v>
      </c>
      <c r="D30">
        <v>4.6500000000000004</v>
      </c>
      <c r="E30">
        <v>2.9</v>
      </c>
      <c r="F30">
        <v>4.75</v>
      </c>
      <c r="G30">
        <v>3.5</v>
      </c>
      <c r="H30">
        <v>6.3</v>
      </c>
      <c r="I30">
        <v>5.31</v>
      </c>
      <c r="J30">
        <v>5.35</v>
      </c>
      <c r="K30">
        <v>4.5</v>
      </c>
      <c r="L30">
        <v>5</v>
      </c>
      <c r="M30">
        <v>6.75</v>
      </c>
      <c r="N30">
        <v>4.54</v>
      </c>
      <c r="O30">
        <v>6.53</v>
      </c>
      <c r="P30">
        <v>5.59</v>
      </c>
      <c r="Q30">
        <v>6.13</v>
      </c>
      <c r="R30">
        <v>4.5</v>
      </c>
      <c r="S30">
        <v>6.02</v>
      </c>
      <c r="T30">
        <v>7.4</v>
      </c>
      <c r="U30">
        <v>5.5</v>
      </c>
      <c r="V30">
        <v>5.25</v>
      </c>
      <c r="X30" s="9"/>
    </row>
    <row r="31" spans="1:24" x14ac:dyDescent="0.25">
      <c r="C31">
        <v>6.45</v>
      </c>
      <c r="D31">
        <v>4.5999999999999996</v>
      </c>
      <c r="E31">
        <v>2.9</v>
      </c>
      <c r="F31">
        <v>4.8499999999999996</v>
      </c>
      <c r="G31">
        <v>3.25</v>
      </c>
      <c r="H31">
        <v>6.35</v>
      </c>
      <c r="I31">
        <v>3.3</v>
      </c>
      <c r="J31">
        <v>5.15</v>
      </c>
      <c r="K31">
        <v>3.8</v>
      </c>
      <c r="L31">
        <v>5.2</v>
      </c>
      <c r="M31">
        <v>6.5</v>
      </c>
      <c r="N31">
        <v>5</v>
      </c>
      <c r="O31">
        <v>5</v>
      </c>
      <c r="P31">
        <v>7.04</v>
      </c>
      <c r="Q31">
        <v>5.4</v>
      </c>
      <c r="R31">
        <v>4.2</v>
      </c>
      <c r="S31">
        <v>6</v>
      </c>
      <c r="T31">
        <v>7</v>
      </c>
      <c r="U31">
        <v>5.55</v>
      </c>
      <c r="V31">
        <v>5.73</v>
      </c>
    </row>
    <row r="32" spans="1:24" x14ac:dyDescent="0.25">
      <c r="C32">
        <v>6.45</v>
      </c>
      <c r="D32">
        <v>4.8499999999999996</v>
      </c>
      <c r="E32">
        <v>2.9</v>
      </c>
      <c r="F32">
        <v>4.8499999999999996</v>
      </c>
      <c r="G32">
        <v>3.25</v>
      </c>
      <c r="H32">
        <v>6.5</v>
      </c>
      <c r="I32">
        <v>3.68</v>
      </c>
      <c r="J32">
        <v>5.35</v>
      </c>
      <c r="K32">
        <v>4</v>
      </c>
      <c r="L32">
        <v>5.21</v>
      </c>
      <c r="M32">
        <v>6.3</v>
      </c>
      <c r="N32">
        <v>4</v>
      </c>
      <c r="O32">
        <v>6.95</v>
      </c>
      <c r="P32">
        <v>6.25</v>
      </c>
      <c r="Q32">
        <v>5.52</v>
      </c>
      <c r="R32">
        <v>4.5</v>
      </c>
      <c r="S32">
        <v>6</v>
      </c>
      <c r="T32">
        <v>7.33</v>
      </c>
      <c r="U32">
        <v>6</v>
      </c>
      <c r="V32">
        <v>5.25</v>
      </c>
      <c r="X32" s="9"/>
    </row>
    <row r="33" spans="3:24" x14ac:dyDescent="0.25">
      <c r="C33">
        <v>6.65</v>
      </c>
      <c r="D33">
        <v>4.8099999999999996</v>
      </c>
      <c r="E33">
        <v>2.2999999999999998</v>
      </c>
      <c r="F33">
        <v>5.2</v>
      </c>
      <c r="G33">
        <v>3.74</v>
      </c>
      <c r="I33">
        <v>4</v>
      </c>
      <c r="J33">
        <v>5.5</v>
      </c>
      <c r="K33">
        <v>4.5</v>
      </c>
      <c r="L33">
        <v>4.5</v>
      </c>
      <c r="M33">
        <v>6.5</v>
      </c>
      <c r="N33">
        <v>5</v>
      </c>
      <c r="O33">
        <v>5</v>
      </c>
      <c r="P33">
        <v>6</v>
      </c>
      <c r="Q33">
        <v>6</v>
      </c>
      <c r="R33">
        <v>4.25</v>
      </c>
      <c r="S33">
        <v>5.25</v>
      </c>
      <c r="T33">
        <v>7.5</v>
      </c>
      <c r="U33">
        <v>5.25</v>
      </c>
      <c r="V33">
        <v>5.75</v>
      </c>
    </row>
    <row r="34" spans="3:24" x14ac:dyDescent="0.25">
      <c r="D34">
        <v>4.78</v>
      </c>
      <c r="E34">
        <v>2.8</v>
      </c>
      <c r="F34">
        <v>4.55</v>
      </c>
      <c r="G34">
        <v>3.5</v>
      </c>
      <c r="I34">
        <v>4.5</v>
      </c>
      <c r="J34">
        <v>5.4</v>
      </c>
      <c r="K34">
        <v>3</v>
      </c>
      <c r="L34">
        <v>5</v>
      </c>
      <c r="M34">
        <v>6.89</v>
      </c>
      <c r="N34">
        <v>4</v>
      </c>
      <c r="O34">
        <v>6.5</v>
      </c>
      <c r="P34">
        <v>5.6199999999999903</v>
      </c>
      <c r="Q34">
        <v>5.9</v>
      </c>
      <c r="R34">
        <v>4.5</v>
      </c>
      <c r="S34">
        <v>6</v>
      </c>
      <c r="T34">
        <v>6.5</v>
      </c>
      <c r="U34">
        <v>5.8</v>
      </c>
      <c r="V34">
        <v>5.2</v>
      </c>
      <c r="X34" s="9"/>
    </row>
    <row r="35" spans="3:24" x14ac:dyDescent="0.25">
      <c r="F35">
        <v>5.23</v>
      </c>
      <c r="G35">
        <v>3.22</v>
      </c>
      <c r="J35">
        <v>5</v>
      </c>
      <c r="K35">
        <v>4.5</v>
      </c>
      <c r="L35">
        <v>4.3</v>
      </c>
      <c r="M35">
        <v>6.8</v>
      </c>
      <c r="N35">
        <v>4.7</v>
      </c>
      <c r="O35">
        <v>6</v>
      </c>
      <c r="P35">
        <v>6.7</v>
      </c>
      <c r="Q35">
        <v>4</v>
      </c>
      <c r="R35">
        <v>4.22</v>
      </c>
      <c r="S35">
        <v>6.55</v>
      </c>
      <c r="T35">
        <v>7</v>
      </c>
      <c r="U35">
        <v>5.85</v>
      </c>
      <c r="V35">
        <v>5.65</v>
      </c>
    </row>
    <row r="36" spans="3:24" x14ac:dyDescent="0.25">
      <c r="F36">
        <v>5</v>
      </c>
      <c r="G36">
        <v>3.4</v>
      </c>
      <c r="J36">
        <v>5.5</v>
      </c>
      <c r="K36">
        <v>3</v>
      </c>
      <c r="L36">
        <v>5.0999999999999996</v>
      </c>
      <c r="M36">
        <v>6.85</v>
      </c>
      <c r="N36">
        <v>5</v>
      </c>
      <c r="O36">
        <v>6.75</v>
      </c>
      <c r="P36">
        <v>5.99</v>
      </c>
      <c r="Q36">
        <v>4.93</v>
      </c>
      <c r="R36">
        <v>4.95</v>
      </c>
      <c r="S36">
        <v>5.99</v>
      </c>
      <c r="T36">
        <v>7</v>
      </c>
      <c r="U36">
        <v>5.21</v>
      </c>
      <c r="V36">
        <v>5.7</v>
      </c>
      <c r="X36" s="9"/>
    </row>
    <row r="37" spans="3:24" x14ac:dyDescent="0.25">
      <c r="G37">
        <v>3.23</v>
      </c>
      <c r="K37">
        <v>3.5</v>
      </c>
      <c r="L37">
        <v>5.5</v>
      </c>
      <c r="M37">
        <v>6.25</v>
      </c>
      <c r="N37">
        <v>4.0199999999999996</v>
      </c>
      <c r="O37">
        <v>5.25</v>
      </c>
      <c r="P37">
        <v>6.19</v>
      </c>
      <c r="Q37">
        <v>5.5</v>
      </c>
      <c r="R37">
        <v>4.74</v>
      </c>
      <c r="S37">
        <v>6.25</v>
      </c>
      <c r="T37">
        <v>6.99</v>
      </c>
      <c r="U37">
        <v>5.89</v>
      </c>
      <c r="V37">
        <v>5.2</v>
      </c>
    </row>
    <row r="38" spans="3:24" x14ac:dyDescent="0.25">
      <c r="G38">
        <v>3.75</v>
      </c>
      <c r="K38">
        <v>3.5</v>
      </c>
      <c r="L38">
        <v>5</v>
      </c>
      <c r="M38">
        <v>6.8</v>
      </c>
      <c r="N38">
        <v>5</v>
      </c>
      <c r="O38">
        <v>6</v>
      </c>
      <c r="P38">
        <v>5.7</v>
      </c>
      <c r="Q38">
        <v>5</v>
      </c>
      <c r="R38">
        <v>4.5999999999999996</v>
      </c>
      <c r="S38">
        <v>6.25</v>
      </c>
      <c r="T38">
        <v>7.48</v>
      </c>
      <c r="U38">
        <v>6.4</v>
      </c>
    </row>
    <row r="39" spans="3:24" x14ac:dyDescent="0.25">
      <c r="G39">
        <v>3.5</v>
      </c>
      <c r="K39">
        <v>4.99</v>
      </c>
      <c r="L39">
        <v>5.57</v>
      </c>
      <c r="O39">
        <v>6.5</v>
      </c>
      <c r="P39">
        <v>6</v>
      </c>
      <c r="Q39">
        <v>5.2</v>
      </c>
      <c r="R39">
        <v>4.4000000000000004</v>
      </c>
      <c r="S39">
        <v>6.3</v>
      </c>
      <c r="T39">
        <v>6.5</v>
      </c>
    </row>
    <row r="40" spans="3:24" x14ac:dyDescent="0.25">
      <c r="K40">
        <v>4</v>
      </c>
      <c r="L40">
        <v>5.5</v>
      </c>
      <c r="Q40">
        <v>5.85</v>
      </c>
      <c r="R40">
        <v>4.4000000000000004</v>
      </c>
      <c r="S40">
        <v>5.5</v>
      </c>
      <c r="T40">
        <v>7.29</v>
      </c>
    </row>
    <row r="41" spans="3:24" x14ac:dyDescent="0.25">
      <c r="K41">
        <v>4</v>
      </c>
      <c r="L41">
        <v>5.45</v>
      </c>
      <c r="R41">
        <v>4.5</v>
      </c>
      <c r="S41">
        <v>6.52</v>
      </c>
      <c r="T41">
        <v>7</v>
      </c>
    </row>
    <row r="42" spans="3:24" x14ac:dyDescent="0.25">
      <c r="K42">
        <v>4.3</v>
      </c>
      <c r="L42">
        <v>5</v>
      </c>
      <c r="S42">
        <v>5.8</v>
      </c>
      <c r="T42">
        <v>7.99</v>
      </c>
    </row>
    <row r="43" spans="3:24" x14ac:dyDescent="0.25">
      <c r="L43">
        <v>5</v>
      </c>
      <c r="S43">
        <v>6.3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L47"/>
  <sheetViews>
    <sheetView topLeftCell="B1" workbookViewId="0">
      <selection activeCell="H15" sqref="H15:L15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42</v>
      </c>
      <c r="C1" s="1" t="s">
        <v>0</v>
      </c>
      <c r="D1" s="2"/>
      <c r="E1" s="2"/>
      <c r="F1" s="2"/>
      <c r="G1" s="2"/>
      <c r="H1" s="3" t="s">
        <v>1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6.56</v>
      </c>
      <c r="D3">
        <v>4.8</v>
      </c>
      <c r="E3">
        <v>2.86</v>
      </c>
      <c r="F3">
        <v>5.25</v>
      </c>
      <c r="G3">
        <v>3.73</v>
      </c>
      <c r="H3">
        <v>6.49</v>
      </c>
      <c r="I3">
        <v>3.81</v>
      </c>
      <c r="J3">
        <v>5.45</v>
      </c>
      <c r="K3">
        <v>2.82</v>
      </c>
      <c r="L3">
        <v>4.71</v>
      </c>
      <c r="M3">
        <v>6.8199999999999896</v>
      </c>
      <c r="N3">
        <v>3.34</v>
      </c>
      <c r="O3">
        <v>4.83</v>
      </c>
      <c r="P3">
        <v>6.14</v>
      </c>
      <c r="Q3">
        <v>5.23</v>
      </c>
      <c r="R3">
        <v>2.94</v>
      </c>
      <c r="S3">
        <v>4.5199999999999996</v>
      </c>
      <c r="T3">
        <v>7.29</v>
      </c>
      <c r="U3">
        <v>5.27</v>
      </c>
      <c r="V3">
        <v>3.73</v>
      </c>
    </row>
    <row r="4" spans="1:38" x14ac:dyDescent="0.25">
      <c r="A4" s="4"/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6.47</v>
      </c>
      <c r="D7">
        <v>4.72</v>
      </c>
      <c r="E7">
        <v>2.85</v>
      </c>
      <c r="F7">
        <v>5.25</v>
      </c>
      <c r="G7">
        <v>3.9</v>
      </c>
      <c r="H7">
        <v>6.75</v>
      </c>
      <c r="I7">
        <v>5.5</v>
      </c>
      <c r="J7">
        <v>4.5</v>
      </c>
      <c r="K7">
        <v>5.5</v>
      </c>
      <c r="L7">
        <v>5.4</v>
      </c>
      <c r="M7">
        <v>6.5</v>
      </c>
      <c r="N7">
        <v>5.0999999999999996</v>
      </c>
      <c r="O7">
        <v>4.1500000000000004</v>
      </c>
      <c r="P7">
        <v>6.15</v>
      </c>
      <c r="Q7">
        <v>4.8499999999999996</v>
      </c>
      <c r="R7">
        <v>3</v>
      </c>
      <c r="S7">
        <v>4.5</v>
      </c>
      <c r="T7">
        <v>7.4</v>
      </c>
      <c r="U7">
        <v>5.05</v>
      </c>
      <c r="V7">
        <v>3.3</v>
      </c>
    </row>
    <row r="8" spans="1:38" x14ac:dyDescent="0.25">
      <c r="B8" t="s">
        <v>17</v>
      </c>
      <c r="C8">
        <v>6.6</v>
      </c>
      <c r="D8">
        <v>4.76</v>
      </c>
      <c r="E8">
        <v>2.88</v>
      </c>
      <c r="F8">
        <v>5.19</v>
      </c>
      <c r="G8">
        <v>3.7</v>
      </c>
      <c r="H8">
        <v>6.7</v>
      </c>
      <c r="I8">
        <v>3</v>
      </c>
      <c r="J8">
        <v>4.2</v>
      </c>
      <c r="K8">
        <v>2.4700000000000002</v>
      </c>
      <c r="L8">
        <v>5.4</v>
      </c>
      <c r="M8">
        <v>6.55</v>
      </c>
      <c r="N8">
        <v>3.9</v>
      </c>
      <c r="O8">
        <v>4.5</v>
      </c>
      <c r="P8">
        <v>6.1</v>
      </c>
      <c r="Q8">
        <v>4.75</v>
      </c>
      <c r="R8">
        <v>3</v>
      </c>
      <c r="S8">
        <v>4.7</v>
      </c>
      <c r="T8">
        <v>7.3</v>
      </c>
      <c r="U8">
        <v>4.8</v>
      </c>
      <c r="V8">
        <v>3.45</v>
      </c>
    </row>
    <row r="9" spans="1:38" x14ac:dyDescent="0.25">
      <c r="B9" t="s">
        <v>18</v>
      </c>
      <c r="C9">
        <v>6.55</v>
      </c>
      <c r="D9">
        <v>4.75</v>
      </c>
      <c r="E9">
        <v>2.83</v>
      </c>
      <c r="F9">
        <v>5.15</v>
      </c>
      <c r="G9">
        <v>3.65</v>
      </c>
      <c r="H9">
        <v>6.65</v>
      </c>
      <c r="I9">
        <v>3.1</v>
      </c>
      <c r="J9">
        <v>4</v>
      </c>
      <c r="K9">
        <v>2.7</v>
      </c>
      <c r="L9">
        <v>5.65</v>
      </c>
      <c r="M9">
        <v>6.65</v>
      </c>
      <c r="N9">
        <v>3.4</v>
      </c>
      <c r="O9">
        <v>4.3</v>
      </c>
      <c r="P9">
        <v>6.17</v>
      </c>
      <c r="Q9">
        <v>4.1500000000000004</v>
      </c>
      <c r="R9">
        <v>3</v>
      </c>
      <c r="S9">
        <v>4.1500000000000004</v>
      </c>
      <c r="T9">
        <v>7.38</v>
      </c>
      <c r="U9">
        <v>4.4000000000000004</v>
      </c>
      <c r="V9">
        <v>3.45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0</v>
      </c>
      <c r="I11">
        <v>0</v>
      </c>
      <c r="J11">
        <v>1</v>
      </c>
      <c r="K11">
        <v>0</v>
      </c>
      <c r="L11">
        <v>0</v>
      </c>
      <c r="M11">
        <v>0</v>
      </c>
      <c r="N11">
        <v>0</v>
      </c>
      <c r="O11">
        <v>1</v>
      </c>
      <c r="P11">
        <v>0</v>
      </c>
      <c r="Q11">
        <v>1</v>
      </c>
      <c r="R11">
        <v>1</v>
      </c>
      <c r="S11">
        <v>1</v>
      </c>
      <c r="T11">
        <v>0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1</v>
      </c>
      <c r="Z11">
        <f t="shared" si="0"/>
        <v>1</v>
      </c>
      <c r="AA11">
        <f t="shared" si="0"/>
        <v>1</v>
      </c>
      <c r="AB11">
        <f t="shared" si="0"/>
        <v>1</v>
      </c>
      <c r="AC11">
        <f t="shared" si="0"/>
        <v>0</v>
      </c>
      <c r="AD11">
        <f t="shared" si="0"/>
        <v>1</v>
      </c>
      <c r="AE11">
        <f t="shared" si="0"/>
        <v>0</v>
      </c>
      <c r="AF11">
        <f t="shared" si="0"/>
        <v>0</v>
      </c>
      <c r="AG11">
        <f t="shared" si="0"/>
        <v>1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</row>
    <row r="12" spans="1:38" x14ac:dyDescent="0.25">
      <c r="B12" t="s">
        <v>17</v>
      </c>
      <c r="H12">
        <v>0</v>
      </c>
      <c r="I12">
        <v>1</v>
      </c>
      <c r="J12">
        <v>1</v>
      </c>
      <c r="K12">
        <v>1</v>
      </c>
      <c r="L12">
        <v>0</v>
      </c>
      <c r="M12">
        <v>0</v>
      </c>
      <c r="N12">
        <v>1</v>
      </c>
      <c r="O12">
        <v>1</v>
      </c>
      <c r="P12">
        <v>0</v>
      </c>
      <c r="Q12">
        <v>1</v>
      </c>
      <c r="R12">
        <v>1</v>
      </c>
      <c r="S12">
        <v>1</v>
      </c>
      <c r="T12">
        <v>0</v>
      </c>
      <c r="U12">
        <v>1</v>
      </c>
      <c r="V12">
        <v>1</v>
      </c>
      <c r="X12">
        <f t="shared" si="0"/>
        <v>0</v>
      </c>
      <c r="Y12">
        <f t="shared" si="0"/>
        <v>0</v>
      </c>
      <c r="Z12">
        <f t="shared" si="0"/>
        <v>1</v>
      </c>
      <c r="AA12">
        <f t="shared" si="0"/>
        <v>0</v>
      </c>
      <c r="AB12">
        <f t="shared" si="0"/>
        <v>1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1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0</v>
      </c>
    </row>
    <row r="13" spans="1:38" x14ac:dyDescent="0.25">
      <c r="B13" t="s">
        <v>18</v>
      </c>
      <c r="H13">
        <v>0</v>
      </c>
      <c r="I13">
        <v>1</v>
      </c>
      <c r="J13">
        <v>1</v>
      </c>
      <c r="K13">
        <v>1</v>
      </c>
      <c r="L13">
        <v>0</v>
      </c>
      <c r="M13">
        <v>0</v>
      </c>
      <c r="N13">
        <v>1</v>
      </c>
      <c r="O13">
        <v>1</v>
      </c>
      <c r="P13">
        <v>0</v>
      </c>
      <c r="Q13">
        <v>1</v>
      </c>
      <c r="R13">
        <v>1</v>
      </c>
      <c r="S13">
        <v>1</v>
      </c>
      <c r="T13">
        <v>0</v>
      </c>
      <c r="U13">
        <v>1</v>
      </c>
      <c r="V13">
        <v>1</v>
      </c>
      <c r="X13">
        <f t="shared" si="0"/>
        <v>0</v>
      </c>
      <c r="Y13">
        <f t="shared" si="0"/>
        <v>0</v>
      </c>
      <c r="Z13">
        <f t="shared" si="0"/>
        <v>1</v>
      </c>
      <c r="AA13">
        <f t="shared" si="0"/>
        <v>0</v>
      </c>
      <c r="AB13">
        <f t="shared" si="0"/>
        <v>1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1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0</v>
      </c>
    </row>
    <row r="14" spans="1:38" x14ac:dyDescent="0.25">
      <c r="G14" s="3" t="s">
        <v>28</v>
      </c>
      <c r="H14" s="3">
        <f>SUM(X11:AB13)</f>
        <v>8</v>
      </c>
      <c r="I14" s="5">
        <f>H14/15</f>
        <v>0.53333333333333333</v>
      </c>
      <c r="K14" s="3" t="s">
        <v>29</v>
      </c>
      <c r="L14" s="3">
        <f>SUM(AC11:AL13)</f>
        <v>6</v>
      </c>
      <c r="M14" s="5">
        <f>L14/30</f>
        <v>0.2</v>
      </c>
    </row>
    <row r="15" spans="1:38" x14ac:dyDescent="0.25">
      <c r="A15" s="3" t="s">
        <v>27</v>
      </c>
      <c r="H15">
        <f>SUM(X11:X13)</f>
        <v>0</v>
      </c>
      <c r="I15">
        <f>SUM(Y11:Y13)</f>
        <v>1</v>
      </c>
      <c r="J15">
        <f>SUM(Z11:Z13)</f>
        <v>3</v>
      </c>
      <c r="K15">
        <f>SUM(AA11:AA13)</f>
        <v>1</v>
      </c>
      <c r="L15">
        <f>SUM(AB11:AB13)</f>
        <v>3</v>
      </c>
      <c r="M15">
        <v>7.0000000000000007E-2</v>
      </c>
      <c r="N15">
        <v>0.52</v>
      </c>
      <c r="O15">
        <v>0.72499999999999998</v>
      </c>
      <c r="P15">
        <v>0.15</v>
      </c>
      <c r="Q15">
        <v>0.65</v>
      </c>
      <c r="R15">
        <v>0.93500000000000005</v>
      </c>
      <c r="S15">
        <v>0.8</v>
      </c>
      <c r="T15">
        <v>0.21</v>
      </c>
      <c r="U15">
        <v>0.68</v>
      </c>
      <c r="V15">
        <v>0.94</v>
      </c>
      <c r="X15" s="3"/>
      <c r="AC15">
        <f>M15</f>
        <v>7.0000000000000007E-2</v>
      </c>
      <c r="AD15">
        <f t="shared" ref="AD15:AL15" si="1">N15</f>
        <v>0.52</v>
      </c>
      <c r="AE15">
        <f t="shared" si="1"/>
        <v>0.72499999999999998</v>
      </c>
      <c r="AF15">
        <f t="shared" si="1"/>
        <v>0.15</v>
      </c>
      <c r="AG15">
        <f t="shared" si="1"/>
        <v>0.65</v>
      </c>
      <c r="AH15">
        <f t="shared" si="1"/>
        <v>0.93500000000000005</v>
      </c>
      <c r="AI15">
        <f t="shared" si="1"/>
        <v>0.8</v>
      </c>
      <c r="AJ15">
        <f t="shared" si="1"/>
        <v>0.21</v>
      </c>
      <c r="AK15">
        <f t="shared" si="1"/>
        <v>0.68</v>
      </c>
      <c r="AL15">
        <f t="shared" si="1"/>
        <v>0.94</v>
      </c>
    </row>
    <row r="16" spans="1:38" x14ac:dyDescent="0.25">
      <c r="A16" s="3" t="s">
        <v>21</v>
      </c>
      <c r="C16" s="6">
        <v>0.85</v>
      </c>
      <c r="D16" s="6">
        <v>0.95</v>
      </c>
      <c r="E16" s="6">
        <v>0.85</v>
      </c>
      <c r="F16" s="6">
        <v>1</v>
      </c>
      <c r="G16" s="6">
        <v>1</v>
      </c>
      <c r="H16" s="7">
        <v>0.85</v>
      </c>
      <c r="I16" s="7">
        <v>0.85</v>
      </c>
      <c r="J16" s="7">
        <v>0.8</v>
      </c>
      <c r="K16" s="7">
        <v>0.95</v>
      </c>
      <c r="L16" s="7">
        <v>0.75</v>
      </c>
      <c r="M16" s="7">
        <v>0.9</v>
      </c>
      <c r="N16" s="7">
        <v>0.75</v>
      </c>
      <c r="O16" s="7">
        <v>0.85</v>
      </c>
      <c r="P16" s="7">
        <v>0.9</v>
      </c>
      <c r="Q16" s="7">
        <v>0.6</v>
      </c>
      <c r="R16" s="7">
        <v>0.6</v>
      </c>
      <c r="S16" s="7">
        <v>0.9</v>
      </c>
      <c r="T16" s="7">
        <v>0.9</v>
      </c>
      <c r="U16" s="7">
        <v>0.55000000000000004</v>
      </c>
      <c r="V16" s="7">
        <v>0.65</v>
      </c>
      <c r="X16" s="9"/>
    </row>
    <row r="17" spans="1:24" x14ac:dyDescent="0.25">
      <c r="A17" s="3"/>
      <c r="G17" s="6"/>
      <c r="L17" s="6"/>
      <c r="V17" s="6"/>
    </row>
    <row r="18" spans="1:24" x14ac:dyDescent="0.25">
      <c r="A18" s="3" t="s">
        <v>13</v>
      </c>
      <c r="C18">
        <f>C3</f>
        <v>6.56</v>
      </c>
      <c r="D18">
        <f t="shared" ref="D18:V18" si="2">D3</f>
        <v>4.8</v>
      </c>
      <c r="E18">
        <f t="shared" si="2"/>
        <v>2.86</v>
      </c>
      <c r="F18">
        <f t="shared" si="2"/>
        <v>5.25</v>
      </c>
      <c r="G18">
        <f t="shared" si="2"/>
        <v>3.73</v>
      </c>
      <c r="H18">
        <f t="shared" si="2"/>
        <v>6.49</v>
      </c>
      <c r="I18">
        <f t="shared" si="2"/>
        <v>3.81</v>
      </c>
      <c r="J18">
        <f t="shared" si="2"/>
        <v>5.45</v>
      </c>
      <c r="K18">
        <f t="shared" si="2"/>
        <v>2.82</v>
      </c>
      <c r="L18">
        <f t="shared" si="2"/>
        <v>4.71</v>
      </c>
      <c r="M18">
        <f t="shared" si="2"/>
        <v>6.8199999999999896</v>
      </c>
      <c r="N18">
        <f t="shared" si="2"/>
        <v>3.34</v>
      </c>
      <c r="O18">
        <f t="shared" si="2"/>
        <v>4.83</v>
      </c>
      <c r="P18">
        <f t="shared" si="2"/>
        <v>6.14</v>
      </c>
      <c r="Q18">
        <f t="shared" si="2"/>
        <v>5.23</v>
      </c>
      <c r="R18">
        <f t="shared" si="2"/>
        <v>2.94</v>
      </c>
      <c r="S18">
        <f t="shared" si="2"/>
        <v>4.5199999999999996</v>
      </c>
      <c r="T18">
        <f t="shared" si="2"/>
        <v>7.29</v>
      </c>
      <c r="U18">
        <f t="shared" si="2"/>
        <v>5.27</v>
      </c>
      <c r="V18">
        <f t="shared" si="2"/>
        <v>3.73</v>
      </c>
      <c r="X18" s="9"/>
    </row>
    <row r="19" spans="1:24" x14ac:dyDescent="0.25">
      <c r="A19" s="3" t="s">
        <v>22</v>
      </c>
      <c r="C19">
        <f>MEDIAN(C24:C55)</f>
        <v>6.4</v>
      </c>
      <c r="D19">
        <f t="shared" ref="D19:G19" si="3">MEDIAN(D24:D55)</f>
        <v>4.5999999999999996</v>
      </c>
      <c r="E19">
        <f t="shared" si="3"/>
        <v>2.6799999999999997</v>
      </c>
      <c r="F19">
        <f t="shared" si="3"/>
        <v>5</v>
      </c>
      <c r="G19">
        <f t="shared" si="3"/>
        <v>3.5</v>
      </c>
      <c r="H19">
        <f>MEDIAN(H24:H55)</f>
        <v>6.5</v>
      </c>
      <c r="I19">
        <f t="shared" ref="I19:V19" si="4">MEDIAN(I24:I55)</f>
        <v>5</v>
      </c>
      <c r="J19">
        <f t="shared" si="4"/>
        <v>5.35</v>
      </c>
      <c r="K19">
        <f t="shared" si="4"/>
        <v>4.4749999999999996</v>
      </c>
      <c r="L19">
        <f t="shared" si="4"/>
        <v>5.5</v>
      </c>
      <c r="M19">
        <f t="shared" si="4"/>
        <v>6.5</v>
      </c>
      <c r="N19">
        <f t="shared" si="4"/>
        <v>5.125</v>
      </c>
      <c r="O19">
        <f t="shared" si="4"/>
        <v>6.15</v>
      </c>
      <c r="P19">
        <f t="shared" si="4"/>
        <v>5.9950000000000001</v>
      </c>
      <c r="Q19">
        <f t="shared" si="4"/>
        <v>6</v>
      </c>
      <c r="R19">
        <f t="shared" si="4"/>
        <v>4.8</v>
      </c>
      <c r="S19">
        <f t="shared" si="4"/>
        <v>6</v>
      </c>
      <c r="T19">
        <f t="shared" si="4"/>
        <v>7.2349999999999994</v>
      </c>
      <c r="U19">
        <f t="shared" si="4"/>
        <v>6.25</v>
      </c>
      <c r="V19">
        <f t="shared" si="4"/>
        <v>5.3</v>
      </c>
    </row>
    <row r="20" spans="1:24" x14ac:dyDescent="0.25">
      <c r="A20" s="3" t="s">
        <v>23</v>
      </c>
      <c r="C20" s="8">
        <f>AVERAGE(C24:C55)</f>
        <v>6.3388235294117656</v>
      </c>
      <c r="D20" s="8">
        <f t="shared" ref="D20:G20" si="5">AVERAGE(D24:D55)</f>
        <v>4.6357142857142852</v>
      </c>
      <c r="E20" s="8">
        <f t="shared" si="5"/>
        <v>2.6919999999999993</v>
      </c>
      <c r="F20" s="8">
        <f t="shared" si="5"/>
        <v>4.984375</v>
      </c>
      <c r="G20" s="8">
        <f t="shared" si="5"/>
        <v>3.5462499999999997</v>
      </c>
      <c r="H20" s="8">
        <f>AVERAGE(H24:H55)</f>
        <v>6.4299999999999988</v>
      </c>
      <c r="I20" s="8">
        <f t="shared" ref="I20:V20" si="6">AVERAGE(I24:I55)</f>
        <v>4.8387500000000001</v>
      </c>
      <c r="J20" s="8">
        <f t="shared" si="6"/>
        <v>5.4375</v>
      </c>
      <c r="K20" s="8">
        <f t="shared" si="6"/>
        <v>4.3744444444444444</v>
      </c>
      <c r="L20" s="8">
        <f t="shared" si="6"/>
        <v>5.4905882352941173</v>
      </c>
      <c r="M20" s="8">
        <f t="shared" si="6"/>
        <v>6.4933333333333305</v>
      </c>
      <c r="N20" s="8">
        <f t="shared" si="6"/>
        <v>4.8689999999999998</v>
      </c>
      <c r="O20" s="8">
        <f t="shared" si="6"/>
        <v>6.1778947368421058</v>
      </c>
      <c r="P20" s="8">
        <f t="shared" si="6"/>
        <v>5.9080000000000004</v>
      </c>
      <c r="Q20" s="8">
        <f t="shared" si="6"/>
        <v>5.794999999999999</v>
      </c>
      <c r="R20" s="8">
        <f t="shared" si="6"/>
        <v>4.5504761904761901</v>
      </c>
      <c r="S20" s="8">
        <f t="shared" si="6"/>
        <v>5.751052631578947</v>
      </c>
      <c r="T20" s="8">
        <f t="shared" si="6"/>
        <v>7.0350000000000001</v>
      </c>
      <c r="U20" s="8">
        <f t="shared" si="6"/>
        <v>6.0618749999999997</v>
      </c>
      <c r="V20" s="8">
        <f t="shared" si="6"/>
        <v>5.157619047619046</v>
      </c>
      <c r="X20" s="9"/>
    </row>
    <row r="21" spans="1:24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4" x14ac:dyDescent="0.25">
      <c r="A22" s="3" t="s">
        <v>24</v>
      </c>
      <c r="C22" s="8">
        <f>STDEV(C24:C55)</f>
        <v>0.28624470198025453</v>
      </c>
      <c r="D22" s="8">
        <f t="shared" ref="D22:G22" si="7">STDEV(D24:D55)</f>
        <v>0.32958515383186443</v>
      </c>
      <c r="E22" s="8">
        <f t="shared" si="7"/>
        <v>0.30196897714483667</v>
      </c>
      <c r="F22" s="8">
        <f t="shared" si="7"/>
        <v>0.22114757516192671</v>
      </c>
      <c r="G22" s="8">
        <f t="shared" si="7"/>
        <v>0.21140403654298245</v>
      </c>
      <c r="H22" s="8">
        <f>STDEV(H24:H55)</f>
        <v>0.14927603067248707</v>
      </c>
      <c r="I22" s="8">
        <f t="shared" ref="I22:V22" si="8">STDEV(I24:I55)</f>
        <v>0.78073161062306706</v>
      </c>
      <c r="J22" s="8">
        <f t="shared" si="8"/>
        <v>0.29857616661871611</v>
      </c>
      <c r="K22" s="8">
        <f t="shared" si="8"/>
        <v>0.54064473735174667</v>
      </c>
      <c r="L22" s="8">
        <f t="shared" si="8"/>
        <v>0.97785780272642242</v>
      </c>
      <c r="M22" s="8">
        <f t="shared" si="8"/>
        <v>0.24999047600906332</v>
      </c>
      <c r="N22" s="8">
        <f t="shared" si="8"/>
        <v>0.55672822435141267</v>
      </c>
      <c r="O22" s="8">
        <f t="shared" si="8"/>
        <v>0.61804871209825818</v>
      </c>
      <c r="P22" s="8">
        <f t="shared" si="8"/>
        <v>0.24889980134807491</v>
      </c>
      <c r="Q22" s="8">
        <f t="shared" si="8"/>
        <v>0.52249905565263544</v>
      </c>
      <c r="R22" s="8">
        <f t="shared" si="8"/>
        <v>0.56873083431863469</v>
      </c>
      <c r="S22" s="8">
        <f t="shared" si="8"/>
        <v>0.74116945683338187</v>
      </c>
      <c r="T22" s="8">
        <f t="shared" si="8"/>
        <v>0.40786584247096158</v>
      </c>
      <c r="U22" s="8">
        <f t="shared" si="8"/>
        <v>0.60579665180102582</v>
      </c>
      <c r="V22" s="8">
        <f t="shared" si="8"/>
        <v>0.45563038487248431</v>
      </c>
      <c r="X22" s="9"/>
    </row>
    <row r="23" spans="1:24" x14ac:dyDescent="0.25">
      <c r="A23" s="3"/>
    </row>
    <row r="24" spans="1:24" x14ac:dyDescent="0.25">
      <c r="A24" t="s">
        <v>25</v>
      </c>
      <c r="C24">
        <v>6.8</v>
      </c>
      <c r="D24">
        <v>4.4000000000000004</v>
      </c>
      <c r="E24">
        <v>3</v>
      </c>
      <c r="F24">
        <v>5</v>
      </c>
      <c r="G24">
        <v>3.5</v>
      </c>
      <c r="H24">
        <v>6.2</v>
      </c>
      <c r="I24">
        <v>3.5</v>
      </c>
      <c r="J24">
        <v>5</v>
      </c>
      <c r="K24">
        <v>4.5</v>
      </c>
      <c r="L24">
        <v>7.2</v>
      </c>
      <c r="M24">
        <v>6.5</v>
      </c>
      <c r="N24">
        <v>5</v>
      </c>
      <c r="O24">
        <v>6.1</v>
      </c>
      <c r="P24">
        <v>5.6</v>
      </c>
      <c r="Q24">
        <v>5.6</v>
      </c>
      <c r="R24">
        <v>5</v>
      </c>
      <c r="S24">
        <v>4.5</v>
      </c>
      <c r="T24">
        <v>6.1099999999999897</v>
      </c>
      <c r="U24">
        <v>6</v>
      </c>
      <c r="V24">
        <v>5.3</v>
      </c>
      <c r="X24" s="9"/>
    </row>
    <row r="25" spans="1:24" x14ac:dyDescent="0.25">
      <c r="C25">
        <v>6.2</v>
      </c>
      <c r="D25">
        <v>3.8</v>
      </c>
      <c r="E25">
        <v>2.42</v>
      </c>
      <c r="F25">
        <v>5.4</v>
      </c>
      <c r="G25">
        <v>3.5</v>
      </c>
      <c r="H25">
        <v>6.19</v>
      </c>
      <c r="I25">
        <v>3.4</v>
      </c>
      <c r="J25">
        <v>5.75</v>
      </c>
      <c r="K25">
        <v>2.5</v>
      </c>
      <c r="L25">
        <v>6.8199999999999896</v>
      </c>
      <c r="M25">
        <v>6.5</v>
      </c>
      <c r="N25">
        <v>5.5</v>
      </c>
      <c r="O25">
        <v>6.5</v>
      </c>
      <c r="P25">
        <v>5.9</v>
      </c>
      <c r="Q25">
        <v>5.59</v>
      </c>
      <c r="R25">
        <v>3.2</v>
      </c>
      <c r="S25">
        <v>6</v>
      </c>
      <c r="T25">
        <v>7.4</v>
      </c>
      <c r="U25">
        <v>6</v>
      </c>
      <c r="V25">
        <v>4.5</v>
      </c>
    </row>
    <row r="26" spans="1:24" x14ac:dyDescent="0.25">
      <c r="C26">
        <v>6</v>
      </c>
      <c r="D26">
        <v>4.5999999999999996</v>
      </c>
      <c r="E26">
        <v>3</v>
      </c>
      <c r="F26">
        <v>5</v>
      </c>
      <c r="G26">
        <v>3.5</v>
      </c>
      <c r="H26">
        <v>6.5</v>
      </c>
      <c r="I26">
        <v>5.81</v>
      </c>
      <c r="J26">
        <v>5.3</v>
      </c>
      <c r="K26">
        <v>4</v>
      </c>
      <c r="L26">
        <v>5</v>
      </c>
      <c r="M26">
        <v>6.4</v>
      </c>
      <c r="N26">
        <v>5.3</v>
      </c>
      <c r="O26">
        <v>6.15</v>
      </c>
      <c r="P26">
        <v>6</v>
      </c>
      <c r="Q26">
        <v>6.7</v>
      </c>
      <c r="R26">
        <v>4.8</v>
      </c>
      <c r="S26">
        <v>6.5</v>
      </c>
      <c r="T26">
        <v>7</v>
      </c>
      <c r="U26">
        <v>5.5</v>
      </c>
      <c r="V26">
        <v>5.2</v>
      </c>
    </row>
    <row r="27" spans="1:24" x14ac:dyDescent="0.25">
      <c r="C27">
        <v>6.26</v>
      </c>
      <c r="D27">
        <v>4.7</v>
      </c>
      <c r="E27">
        <v>2.5</v>
      </c>
      <c r="F27">
        <v>5</v>
      </c>
      <c r="G27">
        <v>3.45</v>
      </c>
      <c r="H27">
        <v>6.6</v>
      </c>
      <c r="I27">
        <v>4.9000000000000004</v>
      </c>
      <c r="J27">
        <v>5.0999999999999996</v>
      </c>
      <c r="K27">
        <v>4.7</v>
      </c>
      <c r="L27">
        <v>6.22</v>
      </c>
      <c r="M27">
        <v>6.4</v>
      </c>
      <c r="N27">
        <v>5.2</v>
      </c>
      <c r="O27">
        <v>6</v>
      </c>
      <c r="P27">
        <v>5.5</v>
      </c>
      <c r="Q27">
        <v>6</v>
      </c>
      <c r="R27">
        <v>4.5</v>
      </c>
      <c r="S27">
        <v>6</v>
      </c>
      <c r="T27">
        <v>7.35</v>
      </c>
      <c r="U27">
        <v>6.5</v>
      </c>
      <c r="V27">
        <v>4.59</v>
      </c>
      <c r="X27" s="3"/>
    </row>
    <row r="28" spans="1:24" x14ac:dyDescent="0.25">
      <c r="C28">
        <v>5.6</v>
      </c>
      <c r="D28">
        <v>4.5</v>
      </c>
      <c r="E28">
        <v>2.56</v>
      </c>
      <c r="F28">
        <v>5.0999999999999996</v>
      </c>
      <c r="G28">
        <v>3.4</v>
      </c>
      <c r="H28">
        <v>6.5</v>
      </c>
      <c r="I28">
        <v>5.6</v>
      </c>
      <c r="J28">
        <v>5.4</v>
      </c>
      <c r="K28">
        <v>4.5</v>
      </c>
      <c r="L28">
        <v>6.5</v>
      </c>
      <c r="M28">
        <v>6.5</v>
      </c>
      <c r="N28">
        <v>4</v>
      </c>
      <c r="O28">
        <v>6.15</v>
      </c>
      <c r="P28">
        <v>5.99</v>
      </c>
      <c r="Q28">
        <v>6.5</v>
      </c>
      <c r="R28">
        <v>4.9000000000000004</v>
      </c>
      <c r="S28">
        <v>6</v>
      </c>
      <c r="T28">
        <v>7.25</v>
      </c>
      <c r="U28">
        <v>6.5</v>
      </c>
      <c r="V28">
        <v>5.6</v>
      </c>
      <c r="X28" s="9"/>
    </row>
    <row r="29" spans="1:24" x14ac:dyDescent="0.25">
      <c r="C29">
        <v>6.25</v>
      </c>
      <c r="D29">
        <v>5.2</v>
      </c>
      <c r="E29">
        <v>2.9</v>
      </c>
      <c r="F29">
        <v>4.9000000000000004</v>
      </c>
      <c r="G29">
        <v>3.9</v>
      </c>
      <c r="H29">
        <v>6.25</v>
      </c>
      <c r="I29">
        <v>5</v>
      </c>
      <c r="J29">
        <v>5.2</v>
      </c>
      <c r="K29">
        <v>4.45</v>
      </c>
      <c r="L29">
        <v>5.5</v>
      </c>
      <c r="M29">
        <v>6.1599999999999904</v>
      </c>
      <c r="N29">
        <v>4.5</v>
      </c>
      <c r="O29">
        <v>6.51</v>
      </c>
      <c r="P29">
        <v>6.14</v>
      </c>
      <c r="Q29">
        <v>5.7</v>
      </c>
      <c r="R29">
        <v>4</v>
      </c>
      <c r="S29">
        <v>5.5</v>
      </c>
      <c r="T29">
        <v>7.2</v>
      </c>
      <c r="U29">
        <v>6.6</v>
      </c>
      <c r="V29">
        <v>5.59</v>
      </c>
    </row>
    <row r="30" spans="1:24" x14ac:dyDescent="0.25">
      <c r="C30">
        <v>6.4</v>
      </c>
      <c r="D30">
        <v>4.5999999999999996</v>
      </c>
      <c r="E30">
        <v>2.5499999999999998</v>
      </c>
      <c r="F30">
        <v>5.0999999999999996</v>
      </c>
      <c r="G30">
        <v>3.5</v>
      </c>
      <c r="H30">
        <v>6.55</v>
      </c>
      <c r="I30">
        <v>4.99</v>
      </c>
      <c r="J30">
        <v>5.8</v>
      </c>
      <c r="K30">
        <v>4.7</v>
      </c>
      <c r="L30">
        <v>4.9000000000000004</v>
      </c>
      <c r="M30">
        <v>6.2</v>
      </c>
      <c r="N30">
        <v>4.6500000000000004</v>
      </c>
      <c r="O30">
        <v>6.85</v>
      </c>
      <c r="P30">
        <v>6.1</v>
      </c>
      <c r="Q30">
        <v>6.3</v>
      </c>
      <c r="R30">
        <v>4.5</v>
      </c>
      <c r="S30">
        <v>6.2</v>
      </c>
      <c r="T30">
        <v>7.25</v>
      </c>
      <c r="U30">
        <v>6.55</v>
      </c>
      <c r="V30">
        <v>4.9000000000000004</v>
      </c>
      <c r="X30" s="9"/>
    </row>
    <row r="31" spans="1:24" x14ac:dyDescent="0.25">
      <c r="C31">
        <v>6.6</v>
      </c>
      <c r="D31">
        <v>4.5</v>
      </c>
      <c r="E31">
        <v>3.05</v>
      </c>
      <c r="F31">
        <v>5</v>
      </c>
      <c r="G31">
        <v>3.15</v>
      </c>
      <c r="H31">
        <v>6.55</v>
      </c>
      <c r="I31">
        <v>4.95</v>
      </c>
      <c r="J31">
        <v>5.9</v>
      </c>
      <c r="K31">
        <v>4.3</v>
      </c>
      <c r="L31">
        <v>6</v>
      </c>
      <c r="M31">
        <v>6.94</v>
      </c>
      <c r="N31">
        <v>5.2</v>
      </c>
      <c r="O31">
        <v>5</v>
      </c>
      <c r="P31">
        <v>6.1</v>
      </c>
      <c r="Q31">
        <v>6</v>
      </c>
      <c r="R31">
        <v>4.4400000000000004</v>
      </c>
      <c r="S31">
        <v>5.5</v>
      </c>
      <c r="T31">
        <v>6.5</v>
      </c>
      <c r="U31">
        <v>5.15</v>
      </c>
      <c r="V31">
        <v>5.5</v>
      </c>
    </row>
    <row r="32" spans="1:24" x14ac:dyDescent="0.25">
      <c r="C32">
        <v>6.1</v>
      </c>
      <c r="D32">
        <v>4.9000000000000004</v>
      </c>
      <c r="E32">
        <v>3</v>
      </c>
      <c r="F32">
        <v>4.8</v>
      </c>
      <c r="G32">
        <v>3.6</v>
      </c>
      <c r="H32">
        <v>6.3</v>
      </c>
      <c r="I32">
        <v>5.5</v>
      </c>
      <c r="J32">
        <v>5.75</v>
      </c>
      <c r="K32">
        <v>4.0999999999999996</v>
      </c>
      <c r="L32">
        <v>3</v>
      </c>
      <c r="M32">
        <v>6.9</v>
      </c>
      <c r="N32">
        <v>5.29</v>
      </c>
      <c r="O32">
        <v>6.8</v>
      </c>
      <c r="P32">
        <v>6.15</v>
      </c>
      <c r="Q32">
        <v>6</v>
      </c>
      <c r="R32">
        <v>4.8</v>
      </c>
      <c r="S32">
        <v>6</v>
      </c>
      <c r="T32">
        <v>7.25</v>
      </c>
      <c r="U32">
        <v>5.25</v>
      </c>
      <c r="V32">
        <v>5.69</v>
      </c>
      <c r="X32" s="9"/>
    </row>
    <row r="33" spans="3:24" x14ac:dyDescent="0.25">
      <c r="C33">
        <v>6.5</v>
      </c>
      <c r="D33">
        <v>4.5</v>
      </c>
      <c r="E33">
        <v>2.4</v>
      </c>
      <c r="F33">
        <v>5.05</v>
      </c>
      <c r="G33">
        <v>3.55</v>
      </c>
      <c r="H33">
        <v>6.55</v>
      </c>
      <c r="I33">
        <v>5.2</v>
      </c>
      <c r="J33">
        <v>5.25</v>
      </c>
      <c r="K33">
        <v>4.8</v>
      </c>
      <c r="L33">
        <v>4.5</v>
      </c>
      <c r="M33">
        <v>6.8599999999999897</v>
      </c>
      <c r="N33">
        <v>4.5</v>
      </c>
      <c r="O33">
        <v>5</v>
      </c>
      <c r="P33">
        <v>5.6</v>
      </c>
      <c r="Q33">
        <v>4.5</v>
      </c>
      <c r="R33">
        <v>4.99</v>
      </c>
      <c r="S33">
        <v>6.4</v>
      </c>
      <c r="T33">
        <v>6.6</v>
      </c>
      <c r="U33">
        <v>6.95</v>
      </c>
      <c r="V33">
        <v>5.68</v>
      </c>
    </row>
    <row r="34" spans="3:24" x14ac:dyDescent="0.25">
      <c r="C34">
        <v>6.3</v>
      </c>
      <c r="D34">
        <v>4.9000000000000004</v>
      </c>
      <c r="E34">
        <v>3</v>
      </c>
      <c r="F34">
        <v>4.75</v>
      </c>
      <c r="G34">
        <v>3.5</v>
      </c>
      <c r="H34">
        <v>6.35</v>
      </c>
      <c r="I34">
        <v>5</v>
      </c>
      <c r="J34">
        <v>5.3</v>
      </c>
      <c r="K34">
        <v>4.2300000000000004</v>
      </c>
      <c r="L34">
        <v>6</v>
      </c>
      <c r="M34">
        <v>6.6</v>
      </c>
      <c r="N34">
        <v>5.0999999999999996</v>
      </c>
      <c r="O34">
        <v>6.8</v>
      </c>
      <c r="Q34">
        <v>5.5</v>
      </c>
      <c r="R34">
        <v>4.95</v>
      </c>
      <c r="S34">
        <v>4.25</v>
      </c>
      <c r="T34">
        <v>7.22</v>
      </c>
      <c r="U34">
        <v>6.5</v>
      </c>
      <c r="V34">
        <v>5.5</v>
      </c>
      <c r="X34" s="9"/>
    </row>
    <row r="35" spans="3:24" x14ac:dyDescent="0.25">
      <c r="C35">
        <v>6.4</v>
      </c>
      <c r="D35">
        <v>4.5999999999999996</v>
      </c>
      <c r="E35">
        <v>3.08</v>
      </c>
      <c r="F35">
        <v>4.5999999999999996</v>
      </c>
      <c r="G35">
        <v>3.75</v>
      </c>
      <c r="H35">
        <v>6.5</v>
      </c>
      <c r="I35">
        <v>4.5</v>
      </c>
      <c r="J35">
        <v>5.5</v>
      </c>
      <c r="K35">
        <v>4.25</v>
      </c>
      <c r="L35">
        <v>5.7</v>
      </c>
      <c r="M35">
        <v>6.22</v>
      </c>
      <c r="N35">
        <v>4.6500000000000004</v>
      </c>
      <c r="O35">
        <v>6</v>
      </c>
      <c r="Q35">
        <v>6</v>
      </c>
      <c r="R35">
        <v>4.95</v>
      </c>
      <c r="S35">
        <v>6</v>
      </c>
      <c r="T35">
        <v>7.29</v>
      </c>
      <c r="U35">
        <v>5.5</v>
      </c>
      <c r="V35">
        <v>4.5999999999999996</v>
      </c>
    </row>
    <row r="36" spans="3:24" x14ac:dyDescent="0.25">
      <c r="C36">
        <v>6.5</v>
      </c>
      <c r="D36">
        <v>5</v>
      </c>
      <c r="E36">
        <v>2.8</v>
      </c>
      <c r="F36">
        <v>5.3</v>
      </c>
      <c r="G36">
        <v>3.55</v>
      </c>
      <c r="H36">
        <v>6.55</v>
      </c>
      <c r="I36">
        <v>5.21</v>
      </c>
      <c r="K36">
        <v>4.25</v>
      </c>
      <c r="L36">
        <v>5.5</v>
      </c>
      <c r="M36">
        <v>6.5</v>
      </c>
      <c r="N36">
        <v>5.15</v>
      </c>
      <c r="O36">
        <v>6.87</v>
      </c>
      <c r="Q36">
        <v>5.3199999999999896</v>
      </c>
      <c r="R36">
        <v>3</v>
      </c>
      <c r="S36">
        <v>6.53</v>
      </c>
      <c r="U36">
        <v>5.5</v>
      </c>
      <c r="V36">
        <v>4.8</v>
      </c>
      <c r="X36" s="9"/>
    </row>
    <row r="37" spans="3:24" x14ac:dyDescent="0.25">
      <c r="C37">
        <v>6.2</v>
      </c>
      <c r="D37">
        <v>4.7</v>
      </c>
      <c r="E37">
        <v>3</v>
      </c>
      <c r="F37">
        <v>4.8</v>
      </c>
      <c r="G37">
        <v>3.89</v>
      </c>
      <c r="I37">
        <v>5.15</v>
      </c>
      <c r="K37">
        <v>4.75</v>
      </c>
      <c r="L37">
        <v>5</v>
      </c>
      <c r="M37">
        <v>6.5</v>
      </c>
      <c r="N37">
        <v>5.34</v>
      </c>
      <c r="O37">
        <v>6.15</v>
      </c>
      <c r="Q37">
        <v>5.3199999999999896</v>
      </c>
      <c r="R37">
        <v>4.9400000000000004</v>
      </c>
      <c r="S37">
        <v>4.5999999999999996</v>
      </c>
      <c r="U37">
        <v>6.69</v>
      </c>
      <c r="V37">
        <v>4.5999999999999996</v>
      </c>
    </row>
    <row r="38" spans="3:24" x14ac:dyDescent="0.25">
      <c r="C38">
        <v>6.75</v>
      </c>
      <c r="E38">
        <v>2.2799999999999998</v>
      </c>
      <c r="F38">
        <v>4.7</v>
      </c>
      <c r="G38">
        <v>3.8</v>
      </c>
      <c r="I38">
        <v>5</v>
      </c>
      <c r="K38">
        <v>4.83</v>
      </c>
      <c r="L38">
        <v>5</v>
      </c>
      <c r="M38">
        <v>6.22</v>
      </c>
      <c r="N38">
        <v>5.35</v>
      </c>
      <c r="O38">
        <v>6</v>
      </c>
      <c r="Q38">
        <v>6</v>
      </c>
      <c r="R38">
        <v>4.2</v>
      </c>
      <c r="S38">
        <v>6.5</v>
      </c>
      <c r="U38">
        <v>6.5</v>
      </c>
      <c r="V38">
        <v>5.65</v>
      </c>
    </row>
    <row r="39" spans="3:24" x14ac:dyDescent="0.25">
      <c r="C39">
        <v>6.4</v>
      </c>
      <c r="E39">
        <v>2.2999999999999998</v>
      </c>
      <c r="F39">
        <v>5.25</v>
      </c>
      <c r="G39">
        <v>3.2</v>
      </c>
      <c r="I39">
        <v>4.5999999999999996</v>
      </c>
      <c r="K39">
        <v>4.8199999999999896</v>
      </c>
      <c r="L39">
        <v>5</v>
      </c>
      <c r="N39">
        <v>5.35</v>
      </c>
      <c r="O39">
        <v>6</v>
      </c>
      <c r="Q39">
        <v>5.21</v>
      </c>
      <c r="R39">
        <v>4.9400000000000004</v>
      </c>
      <c r="S39">
        <v>5</v>
      </c>
      <c r="U39">
        <v>5.3</v>
      </c>
      <c r="V39">
        <v>4.5999999999999996</v>
      </c>
    </row>
    <row r="40" spans="3:24" x14ac:dyDescent="0.25">
      <c r="C40">
        <v>6.5</v>
      </c>
      <c r="E40">
        <v>2.4</v>
      </c>
      <c r="I40">
        <v>3.01</v>
      </c>
      <c r="K40">
        <v>4.25</v>
      </c>
      <c r="L40">
        <v>5.5</v>
      </c>
      <c r="N40">
        <v>5.3</v>
      </c>
      <c r="O40">
        <v>6.7</v>
      </c>
      <c r="Q40">
        <v>6</v>
      </c>
      <c r="R40">
        <v>4.99</v>
      </c>
      <c r="S40">
        <v>6.4</v>
      </c>
      <c r="V40">
        <v>5.3</v>
      </c>
    </row>
    <row r="41" spans="3:24" x14ac:dyDescent="0.25">
      <c r="E41">
        <v>2.4</v>
      </c>
      <c r="I41">
        <v>3.3</v>
      </c>
      <c r="K41">
        <v>4.8099999999999996</v>
      </c>
      <c r="N41">
        <v>4.5</v>
      </c>
      <c r="O41">
        <v>5</v>
      </c>
      <c r="Q41">
        <v>6</v>
      </c>
      <c r="R41">
        <v>4.5</v>
      </c>
      <c r="S41">
        <v>6.39</v>
      </c>
      <c r="V41">
        <v>5.6</v>
      </c>
    </row>
    <row r="42" spans="3:24" x14ac:dyDescent="0.25">
      <c r="E42">
        <v>2.9</v>
      </c>
      <c r="I42">
        <v>5.91</v>
      </c>
      <c r="N42">
        <v>4</v>
      </c>
      <c r="O42">
        <v>6.8</v>
      </c>
      <c r="Q42">
        <v>6.41</v>
      </c>
      <c r="R42">
        <v>4.21</v>
      </c>
      <c r="S42">
        <v>5</v>
      </c>
      <c r="V42">
        <v>4.6199999999999903</v>
      </c>
    </row>
    <row r="43" spans="3:24" x14ac:dyDescent="0.25">
      <c r="E43">
        <v>2.2999999999999998</v>
      </c>
      <c r="I43">
        <v>5</v>
      </c>
      <c r="N43">
        <v>3.5</v>
      </c>
      <c r="Q43">
        <v>5.25</v>
      </c>
      <c r="R43">
        <v>4.95</v>
      </c>
      <c r="V43">
        <v>5.64</v>
      </c>
    </row>
    <row r="44" spans="3:24" x14ac:dyDescent="0.25">
      <c r="I44">
        <v>5</v>
      </c>
      <c r="R44">
        <v>4.8</v>
      </c>
      <c r="V44">
        <v>4.8499999999999996</v>
      </c>
    </row>
    <row r="45" spans="3:24" x14ac:dyDescent="0.25">
      <c r="I45">
        <v>5</v>
      </c>
    </row>
    <row r="46" spans="3:24" x14ac:dyDescent="0.25">
      <c r="I46">
        <v>5</v>
      </c>
    </row>
    <row r="47" spans="3:24" x14ac:dyDescent="0.25">
      <c r="I47">
        <v>5.6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L45"/>
  <sheetViews>
    <sheetView workbookViewId="0">
      <selection activeCell="H15" sqref="H15:L15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40</v>
      </c>
      <c r="C1" s="1" t="s">
        <v>0</v>
      </c>
      <c r="D1" s="2"/>
      <c r="E1" s="2"/>
      <c r="F1" s="2"/>
      <c r="G1" s="2"/>
      <c r="H1" s="3" t="s">
        <v>1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6.49</v>
      </c>
      <c r="D3">
        <v>3.81</v>
      </c>
      <c r="E3">
        <v>5.45</v>
      </c>
      <c r="F3">
        <v>2.82</v>
      </c>
      <c r="G3">
        <v>4.71</v>
      </c>
      <c r="H3">
        <v>6.56</v>
      </c>
      <c r="I3">
        <v>4.8</v>
      </c>
      <c r="J3">
        <v>2.86</v>
      </c>
      <c r="K3">
        <v>5.25</v>
      </c>
      <c r="L3">
        <v>3.73</v>
      </c>
      <c r="M3">
        <v>2.92</v>
      </c>
      <c r="N3">
        <v>5.44</v>
      </c>
      <c r="O3">
        <v>7.1599999999999904</v>
      </c>
      <c r="P3">
        <v>4.7</v>
      </c>
      <c r="Q3">
        <v>3.72</v>
      </c>
      <c r="R3">
        <v>4.49</v>
      </c>
      <c r="S3">
        <v>6.27</v>
      </c>
      <c r="T3">
        <v>3.63</v>
      </c>
      <c r="U3">
        <v>6.37</v>
      </c>
      <c r="V3">
        <v>5.17</v>
      </c>
    </row>
    <row r="4" spans="1:38" x14ac:dyDescent="0.25">
      <c r="A4" s="4"/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6.46</v>
      </c>
      <c r="D7">
        <v>4.08</v>
      </c>
      <c r="E7">
        <v>5.19</v>
      </c>
      <c r="F7">
        <v>3.33</v>
      </c>
      <c r="G7">
        <v>4.67</v>
      </c>
      <c r="H7">
        <v>6.7</v>
      </c>
      <c r="I7">
        <v>5.25</v>
      </c>
      <c r="J7">
        <v>4.7</v>
      </c>
      <c r="K7">
        <v>4.5</v>
      </c>
      <c r="L7">
        <v>4.4000000000000004</v>
      </c>
      <c r="M7">
        <v>2.5</v>
      </c>
      <c r="N7">
        <v>5.6</v>
      </c>
      <c r="O7">
        <v>7.24</v>
      </c>
      <c r="P7">
        <v>4.3</v>
      </c>
      <c r="Q7">
        <v>4.3</v>
      </c>
      <c r="R7">
        <v>4.3</v>
      </c>
      <c r="S7">
        <v>6.2</v>
      </c>
      <c r="T7">
        <v>3.7</v>
      </c>
      <c r="U7">
        <v>6.42</v>
      </c>
      <c r="V7">
        <v>4.72</v>
      </c>
    </row>
    <row r="8" spans="1:38" x14ac:dyDescent="0.25">
      <c r="B8" t="s">
        <v>17</v>
      </c>
      <c r="C8">
        <v>6.3</v>
      </c>
      <c r="D8">
        <v>3.93</v>
      </c>
      <c r="E8">
        <v>5.1599999999999904</v>
      </c>
      <c r="F8">
        <v>3.02</v>
      </c>
      <c r="G8">
        <v>4.6399999999999997</v>
      </c>
      <c r="H8">
        <v>6.47</v>
      </c>
      <c r="I8">
        <v>5.09</v>
      </c>
      <c r="J8">
        <v>4.1599999999999904</v>
      </c>
      <c r="K8">
        <v>5.89</v>
      </c>
      <c r="L8">
        <v>4.0999999999999996</v>
      </c>
      <c r="M8">
        <v>2.65</v>
      </c>
      <c r="N8">
        <v>6.2</v>
      </c>
      <c r="O8">
        <v>6.95</v>
      </c>
      <c r="P8">
        <v>4.6199999999999903</v>
      </c>
      <c r="Q8">
        <v>3.98</v>
      </c>
      <c r="R8">
        <v>4.6399999999999997</v>
      </c>
      <c r="S8">
        <v>6.1199999999999903</v>
      </c>
      <c r="T8">
        <v>3.88</v>
      </c>
      <c r="U8">
        <v>6.35</v>
      </c>
      <c r="V8">
        <v>5.22</v>
      </c>
    </row>
    <row r="9" spans="1:38" x14ac:dyDescent="0.25">
      <c r="B9" t="s">
        <v>18</v>
      </c>
      <c r="C9">
        <v>6.37</v>
      </c>
      <c r="D9">
        <v>3.95</v>
      </c>
      <c r="E9">
        <v>5.2</v>
      </c>
      <c r="F9">
        <v>3.05</v>
      </c>
      <c r="G9">
        <v>4.78</v>
      </c>
      <c r="H9">
        <v>6.6</v>
      </c>
      <c r="I9">
        <v>5.3</v>
      </c>
      <c r="J9">
        <v>4.3499999999999996</v>
      </c>
      <c r="K9">
        <v>5.51</v>
      </c>
      <c r="L9">
        <v>2.5499999999999998</v>
      </c>
      <c r="M9">
        <v>2.5</v>
      </c>
      <c r="N9">
        <v>5.45</v>
      </c>
      <c r="O9">
        <v>7.2</v>
      </c>
      <c r="P9">
        <v>3.9</v>
      </c>
      <c r="Q9">
        <v>3.8</v>
      </c>
      <c r="R9">
        <v>3.9</v>
      </c>
      <c r="S9">
        <v>6.3</v>
      </c>
      <c r="T9">
        <v>3.8</v>
      </c>
      <c r="U9">
        <v>6.45</v>
      </c>
      <c r="V9">
        <v>5.35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0</v>
      </c>
      <c r="I11">
        <v>0</v>
      </c>
      <c r="J11">
        <v>1</v>
      </c>
      <c r="K11">
        <v>1</v>
      </c>
      <c r="L11">
        <v>1</v>
      </c>
      <c r="M11">
        <v>1</v>
      </c>
      <c r="N11">
        <v>0</v>
      </c>
      <c r="O11">
        <v>0</v>
      </c>
      <c r="P11">
        <v>1</v>
      </c>
      <c r="Q11">
        <v>1</v>
      </c>
      <c r="R11">
        <v>1</v>
      </c>
      <c r="S11">
        <v>0</v>
      </c>
      <c r="T11">
        <v>1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1</v>
      </c>
      <c r="Z11">
        <f t="shared" si="0"/>
        <v>0</v>
      </c>
      <c r="AA11">
        <f t="shared" si="0"/>
        <v>1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1</v>
      </c>
    </row>
    <row r="12" spans="1:38" x14ac:dyDescent="0.25">
      <c r="B12" t="s">
        <v>17</v>
      </c>
      <c r="H12">
        <v>0</v>
      </c>
      <c r="I12">
        <v>0</v>
      </c>
      <c r="J12">
        <v>1</v>
      </c>
      <c r="K12">
        <v>0</v>
      </c>
      <c r="L12">
        <v>1</v>
      </c>
      <c r="M12">
        <v>1</v>
      </c>
      <c r="N12">
        <v>0</v>
      </c>
      <c r="O12">
        <v>0</v>
      </c>
      <c r="P12">
        <v>1</v>
      </c>
      <c r="Q12">
        <v>1</v>
      </c>
      <c r="R12">
        <v>1</v>
      </c>
      <c r="S12">
        <v>0</v>
      </c>
      <c r="T12">
        <v>1</v>
      </c>
      <c r="U12">
        <v>0</v>
      </c>
      <c r="V12">
        <v>0</v>
      </c>
      <c r="X12">
        <f t="shared" si="0"/>
        <v>0</v>
      </c>
      <c r="Y12">
        <f t="shared" si="0"/>
        <v>1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</row>
    <row r="13" spans="1:38" x14ac:dyDescent="0.25">
      <c r="B13" t="s">
        <v>18</v>
      </c>
      <c r="H13">
        <v>0</v>
      </c>
      <c r="I13">
        <v>0</v>
      </c>
      <c r="J13">
        <v>1</v>
      </c>
      <c r="K13">
        <v>0</v>
      </c>
      <c r="L13">
        <v>1</v>
      </c>
      <c r="M13">
        <v>1</v>
      </c>
      <c r="N13">
        <v>0</v>
      </c>
      <c r="O13">
        <v>0</v>
      </c>
      <c r="P13">
        <v>1</v>
      </c>
      <c r="Q13">
        <v>1</v>
      </c>
      <c r="R13">
        <v>1</v>
      </c>
      <c r="S13">
        <v>0</v>
      </c>
      <c r="T13">
        <v>1</v>
      </c>
      <c r="U13">
        <v>0</v>
      </c>
      <c r="V13">
        <v>0</v>
      </c>
      <c r="X13">
        <f t="shared" si="0"/>
        <v>0</v>
      </c>
      <c r="Y13">
        <f t="shared" si="0"/>
        <v>1</v>
      </c>
      <c r="Z13">
        <f t="shared" si="0"/>
        <v>0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G14" s="3" t="s">
        <v>28</v>
      </c>
      <c r="H14" s="3">
        <f>SUM(X11:AB13)</f>
        <v>4</v>
      </c>
      <c r="I14" s="5">
        <f>H14/15</f>
        <v>0.26666666666666666</v>
      </c>
      <c r="K14" s="3" t="s">
        <v>29</v>
      </c>
      <c r="L14" s="3">
        <f>SUM(AC11:AL13)</f>
        <v>1</v>
      </c>
      <c r="M14" s="5">
        <f>L14/30</f>
        <v>3.3333333333333333E-2</v>
      </c>
    </row>
    <row r="15" spans="1:38" x14ac:dyDescent="0.25">
      <c r="A15" s="3" t="s">
        <v>27</v>
      </c>
      <c r="H15">
        <f>SUM(X11:X13)</f>
        <v>0</v>
      </c>
      <c r="I15">
        <f>SUM(Y11:Y13)</f>
        <v>3</v>
      </c>
      <c r="J15">
        <f>SUM(Z11:Z13)</f>
        <v>0</v>
      </c>
      <c r="K15">
        <f>SUM(AA11:AA13)</f>
        <v>1</v>
      </c>
      <c r="L15">
        <f>SUM(AB11:AB13)</f>
        <v>0</v>
      </c>
      <c r="M15">
        <v>0.875</v>
      </c>
      <c r="N15">
        <v>0.25</v>
      </c>
      <c r="O15">
        <v>0.08</v>
      </c>
      <c r="P15">
        <v>0.745</v>
      </c>
      <c r="Q15">
        <v>0.88500000000000001</v>
      </c>
      <c r="R15">
        <v>0.8</v>
      </c>
      <c r="S15">
        <v>7.4999999999999997E-2</v>
      </c>
      <c r="T15">
        <v>0.875</v>
      </c>
      <c r="U15">
        <v>0.125</v>
      </c>
      <c r="V15">
        <v>0.42499999999999999</v>
      </c>
      <c r="X15" s="3"/>
      <c r="AC15">
        <f>M15</f>
        <v>0.875</v>
      </c>
      <c r="AD15">
        <f t="shared" ref="AD15:AL15" si="1">N15</f>
        <v>0.25</v>
      </c>
      <c r="AE15">
        <f t="shared" si="1"/>
        <v>0.08</v>
      </c>
      <c r="AF15">
        <f t="shared" si="1"/>
        <v>0.745</v>
      </c>
      <c r="AG15">
        <f t="shared" si="1"/>
        <v>0.88500000000000001</v>
      </c>
      <c r="AH15">
        <f t="shared" si="1"/>
        <v>0.8</v>
      </c>
      <c r="AI15">
        <f t="shared" si="1"/>
        <v>7.4999999999999997E-2</v>
      </c>
      <c r="AJ15">
        <f t="shared" si="1"/>
        <v>0.875</v>
      </c>
      <c r="AK15">
        <f t="shared" si="1"/>
        <v>0.125</v>
      </c>
      <c r="AL15">
        <f t="shared" si="1"/>
        <v>0.42499999999999999</v>
      </c>
    </row>
    <row r="16" spans="1:38" x14ac:dyDescent="0.25">
      <c r="A16" s="3" t="s">
        <v>21</v>
      </c>
      <c r="C16" s="6">
        <v>1</v>
      </c>
      <c r="D16" s="6">
        <v>1</v>
      </c>
      <c r="E16" s="6">
        <v>0.95</v>
      </c>
      <c r="F16" s="6">
        <v>0.95</v>
      </c>
      <c r="G16" s="6">
        <v>0.95</v>
      </c>
      <c r="H16" s="7">
        <v>0.75</v>
      </c>
      <c r="I16" s="7">
        <v>0.45</v>
      </c>
      <c r="J16" s="7">
        <v>0.85</v>
      </c>
      <c r="K16" s="7">
        <v>0.75</v>
      </c>
      <c r="L16" s="7">
        <v>0.65</v>
      </c>
      <c r="M16" s="7">
        <v>0.65</v>
      </c>
      <c r="N16" s="7">
        <v>0.8</v>
      </c>
      <c r="O16" s="7">
        <v>0.85</v>
      </c>
      <c r="P16" s="7">
        <v>0.6</v>
      </c>
      <c r="Q16" s="7">
        <v>0.85</v>
      </c>
      <c r="R16" s="7">
        <v>0.55000000000000004</v>
      </c>
      <c r="S16" s="7">
        <v>1</v>
      </c>
      <c r="T16" s="7">
        <v>0.65</v>
      </c>
      <c r="U16" s="7">
        <v>0.9</v>
      </c>
      <c r="V16" s="7">
        <v>0.85</v>
      </c>
      <c r="X16" s="9"/>
    </row>
    <row r="17" spans="1:24" x14ac:dyDescent="0.25">
      <c r="A17" s="3"/>
      <c r="G17" s="6"/>
      <c r="L17" s="6"/>
      <c r="V17" s="6"/>
    </row>
    <row r="18" spans="1:24" x14ac:dyDescent="0.25">
      <c r="A18" s="3" t="s">
        <v>13</v>
      </c>
      <c r="C18">
        <f>C3</f>
        <v>6.49</v>
      </c>
      <c r="D18">
        <f t="shared" ref="D18:V18" si="2">D3</f>
        <v>3.81</v>
      </c>
      <c r="E18">
        <f t="shared" si="2"/>
        <v>5.45</v>
      </c>
      <c r="F18">
        <f t="shared" si="2"/>
        <v>2.82</v>
      </c>
      <c r="G18">
        <f t="shared" si="2"/>
        <v>4.71</v>
      </c>
      <c r="H18">
        <f t="shared" si="2"/>
        <v>6.56</v>
      </c>
      <c r="I18">
        <f t="shared" si="2"/>
        <v>4.8</v>
      </c>
      <c r="J18">
        <f t="shared" si="2"/>
        <v>2.86</v>
      </c>
      <c r="K18">
        <f t="shared" si="2"/>
        <v>5.25</v>
      </c>
      <c r="L18">
        <f t="shared" si="2"/>
        <v>3.73</v>
      </c>
      <c r="M18">
        <f t="shared" si="2"/>
        <v>2.92</v>
      </c>
      <c r="N18">
        <f t="shared" si="2"/>
        <v>5.44</v>
      </c>
      <c r="O18">
        <f t="shared" si="2"/>
        <v>7.1599999999999904</v>
      </c>
      <c r="P18">
        <f t="shared" si="2"/>
        <v>4.7</v>
      </c>
      <c r="Q18">
        <f t="shared" si="2"/>
        <v>3.72</v>
      </c>
      <c r="R18">
        <f t="shared" si="2"/>
        <v>4.49</v>
      </c>
      <c r="S18">
        <f t="shared" si="2"/>
        <v>6.27</v>
      </c>
      <c r="T18">
        <f t="shared" si="2"/>
        <v>3.63</v>
      </c>
      <c r="U18">
        <f t="shared" si="2"/>
        <v>6.37</v>
      </c>
      <c r="V18">
        <f t="shared" si="2"/>
        <v>5.17</v>
      </c>
      <c r="X18" s="9"/>
    </row>
    <row r="19" spans="1:24" x14ac:dyDescent="0.25">
      <c r="A19" s="3" t="s">
        <v>22</v>
      </c>
      <c r="C19">
        <f>MEDIAN(C24:C55)</f>
        <v>6.15</v>
      </c>
      <c r="D19">
        <f t="shared" ref="D19:G19" si="3">MEDIAN(D24:D55)</f>
        <v>3.77</v>
      </c>
      <c r="E19">
        <f t="shared" si="3"/>
        <v>5</v>
      </c>
      <c r="F19">
        <f t="shared" si="3"/>
        <v>2.85</v>
      </c>
      <c r="G19">
        <f t="shared" si="3"/>
        <v>4.5250000000000004</v>
      </c>
      <c r="H19">
        <f>MEDIAN(H24:H55)</f>
        <v>6.45</v>
      </c>
      <c r="I19">
        <f t="shared" ref="I19:V19" si="4">MEDIAN(I24:I55)</f>
        <v>5.05</v>
      </c>
      <c r="J19">
        <f t="shared" si="4"/>
        <v>4</v>
      </c>
      <c r="K19">
        <f t="shared" si="4"/>
        <v>5.5</v>
      </c>
      <c r="L19">
        <f t="shared" si="4"/>
        <v>4.25</v>
      </c>
      <c r="M19">
        <f t="shared" si="4"/>
        <v>4.3099999999999996</v>
      </c>
      <c r="N19">
        <f t="shared" si="4"/>
        <v>5.2</v>
      </c>
      <c r="O19">
        <f t="shared" si="4"/>
        <v>7</v>
      </c>
      <c r="P19">
        <f t="shared" si="4"/>
        <v>5.2</v>
      </c>
      <c r="Q19">
        <f t="shared" si="4"/>
        <v>5</v>
      </c>
      <c r="R19">
        <f t="shared" si="4"/>
        <v>5.75</v>
      </c>
      <c r="S19">
        <f t="shared" si="4"/>
        <v>6</v>
      </c>
      <c r="T19">
        <f t="shared" si="4"/>
        <v>5</v>
      </c>
      <c r="U19">
        <f t="shared" si="4"/>
        <v>6.2349999999999994</v>
      </c>
      <c r="V19">
        <f t="shared" si="4"/>
        <v>5.0999999999999996</v>
      </c>
    </row>
    <row r="20" spans="1:24" x14ac:dyDescent="0.25">
      <c r="A20" s="3" t="s">
        <v>23</v>
      </c>
      <c r="C20" s="8">
        <f>AVERAGE(C24:C55)</f>
        <v>6.157</v>
      </c>
      <c r="D20" s="8">
        <f t="shared" ref="D20:G20" si="5">AVERAGE(D24:D55)</f>
        <v>3.6550000000000002</v>
      </c>
      <c r="E20" s="8">
        <f t="shared" si="5"/>
        <v>5.0072727272727269</v>
      </c>
      <c r="F20" s="8">
        <f t="shared" si="5"/>
        <v>2.7481818181818181</v>
      </c>
      <c r="G20" s="8">
        <f t="shared" si="5"/>
        <v>4.4962500000000007</v>
      </c>
      <c r="H20" s="8">
        <f>AVERAGE(H24:H55)</f>
        <v>6.4388235294117635</v>
      </c>
      <c r="I20" s="8">
        <f t="shared" ref="I20:V20" si="6">AVERAGE(I24:I55)</f>
        <v>5.4959090909090911</v>
      </c>
      <c r="J20" s="8">
        <f t="shared" si="6"/>
        <v>3.8842105263157891</v>
      </c>
      <c r="K20" s="8">
        <f t="shared" si="6"/>
        <v>5.59</v>
      </c>
      <c r="L20" s="8">
        <f t="shared" si="6"/>
        <v>4.4494117647058822</v>
      </c>
      <c r="M20" s="8">
        <f t="shared" si="6"/>
        <v>4.1376190476190473</v>
      </c>
      <c r="N20" s="8">
        <f t="shared" si="6"/>
        <v>5.2836363636363624</v>
      </c>
      <c r="O20" s="8">
        <f t="shared" si="6"/>
        <v>7.0492857142857135</v>
      </c>
      <c r="P20" s="8">
        <f t="shared" si="6"/>
        <v>5.3953846153846152</v>
      </c>
      <c r="Q20" s="8">
        <f t="shared" si="6"/>
        <v>4.7686666666666664</v>
      </c>
      <c r="R20" s="8">
        <f t="shared" si="6"/>
        <v>5.5821052631578949</v>
      </c>
      <c r="S20" s="8">
        <f t="shared" si="6"/>
        <v>5.9591666666666674</v>
      </c>
      <c r="T20" s="8">
        <f t="shared" si="6"/>
        <v>4.9385714285714286</v>
      </c>
      <c r="U20" s="8">
        <f t="shared" si="6"/>
        <v>6.1950000000000003</v>
      </c>
      <c r="V20" s="8">
        <f t="shared" si="6"/>
        <v>5.1964705882352931</v>
      </c>
      <c r="X20" s="9"/>
    </row>
    <row r="21" spans="1:24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4" x14ac:dyDescent="0.25">
      <c r="A22" s="3" t="s">
        <v>24</v>
      </c>
      <c r="C22" s="8">
        <f>STDEV(C24:C55)</f>
        <v>0.34241138350755157</v>
      </c>
      <c r="D22" s="8">
        <f t="shared" ref="D22:G22" si="7">STDEV(D24:D55)</f>
        <v>0.2355725884827104</v>
      </c>
      <c r="E22" s="8">
        <f t="shared" si="7"/>
        <v>0.39741894542386647</v>
      </c>
      <c r="F22" s="8">
        <f t="shared" si="7"/>
        <v>0.25926118806401327</v>
      </c>
      <c r="G22" s="8">
        <f t="shared" si="7"/>
        <v>0.21901973166165373</v>
      </c>
      <c r="H22" s="8">
        <f>STDEV(H24:H55)</f>
        <v>0.32918236497686915</v>
      </c>
      <c r="I22" s="8">
        <f t="shared" ref="I22:V22" si="8">STDEV(I24:I55)</f>
        <v>0.74545389874325685</v>
      </c>
      <c r="J22" s="8">
        <f t="shared" si="8"/>
        <v>0.71861221028586275</v>
      </c>
      <c r="K22" s="8">
        <f t="shared" si="8"/>
        <v>0.80604856287589155</v>
      </c>
      <c r="L22" s="8">
        <f t="shared" si="8"/>
        <v>0.74903663618873728</v>
      </c>
      <c r="M22" s="8">
        <f t="shared" si="8"/>
        <v>0.60322387852193649</v>
      </c>
      <c r="N22" s="8">
        <f t="shared" si="8"/>
        <v>0.30981519418107079</v>
      </c>
      <c r="O22" s="8">
        <f t="shared" si="8"/>
        <v>0.34138776251588893</v>
      </c>
      <c r="P22" s="8">
        <f t="shared" si="8"/>
        <v>0.50376276467889436</v>
      </c>
      <c r="Q22" s="8">
        <f t="shared" si="8"/>
        <v>0.58492816001706616</v>
      </c>
      <c r="R22" s="8">
        <f t="shared" si="8"/>
        <v>0.51647930954974564</v>
      </c>
      <c r="S22" s="8">
        <f t="shared" si="8"/>
        <v>0.23990370542946571</v>
      </c>
      <c r="T22" s="8">
        <f t="shared" si="8"/>
        <v>0.49009978800016046</v>
      </c>
      <c r="U22" s="8">
        <f t="shared" si="8"/>
        <v>0.20847934277437744</v>
      </c>
      <c r="V22" s="8">
        <f t="shared" si="8"/>
        <v>0.51313912802073725</v>
      </c>
      <c r="X22" s="9"/>
    </row>
    <row r="23" spans="1:24" x14ac:dyDescent="0.25">
      <c r="A23" s="3"/>
    </row>
    <row r="24" spans="1:24" x14ac:dyDescent="0.25">
      <c r="A24" t="s">
        <v>25</v>
      </c>
      <c r="C24">
        <v>5.95</v>
      </c>
      <c r="D24">
        <v>3.41</v>
      </c>
      <c r="E24">
        <v>5.25</v>
      </c>
      <c r="F24">
        <v>2.2999999999999998</v>
      </c>
      <c r="G24">
        <v>4.2</v>
      </c>
      <c r="H24">
        <v>7</v>
      </c>
      <c r="I24">
        <v>5</v>
      </c>
      <c r="J24">
        <v>3</v>
      </c>
      <c r="K24">
        <v>5.5</v>
      </c>
      <c r="L24">
        <v>5</v>
      </c>
      <c r="M24">
        <v>3.5</v>
      </c>
      <c r="N24">
        <v>5</v>
      </c>
      <c r="O24">
        <v>6.6</v>
      </c>
      <c r="P24">
        <v>5</v>
      </c>
      <c r="Q24">
        <v>4</v>
      </c>
      <c r="R24">
        <v>5</v>
      </c>
      <c r="S24">
        <v>5.5</v>
      </c>
      <c r="T24">
        <v>5.0999999999999996</v>
      </c>
      <c r="U24">
        <v>6.45</v>
      </c>
      <c r="V24">
        <v>4.5999999999999996</v>
      </c>
      <c r="X24" s="9"/>
    </row>
    <row r="25" spans="1:24" x14ac:dyDescent="0.25">
      <c r="C25">
        <v>6</v>
      </c>
      <c r="D25">
        <v>3.9</v>
      </c>
      <c r="E25">
        <v>4.9000000000000004</v>
      </c>
      <c r="F25">
        <v>3</v>
      </c>
      <c r="G25">
        <v>4.2</v>
      </c>
      <c r="H25">
        <v>7</v>
      </c>
      <c r="I25">
        <v>5</v>
      </c>
      <c r="J25">
        <v>3.5</v>
      </c>
      <c r="K25">
        <v>7</v>
      </c>
      <c r="L25">
        <v>4.25</v>
      </c>
      <c r="M25">
        <v>4</v>
      </c>
      <c r="N25">
        <v>5.9</v>
      </c>
      <c r="O25">
        <v>7</v>
      </c>
      <c r="P25">
        <v>5</v>
      </c>
      <c r="Q25">
        <v>5.15</v>
      </c>
      <c r="R25">
        <v>5.5</v>
      </c>
      <c r="S25">
        <v>6</v>
      </c>
      <c r="T25">
        <v>5.07</v>
      </c>
      <c r="U25">
        <v>6.5</v>
      </c>
      <c r="V25">
        <v>4.71</v>
      </c>
    </row>
    <row r="26" spans="1:24" x14ac:dyDescent="0.25">
      <c r="C26">
        <v>6.2</v>
      </c>
      <c r="D26">
        <v>3.5</v>
      </c>
      <c r="E26">
        <v>4.92</v>
      </c>
      <c r="F26">
        <v>2.9</v>
      </c>
      <c r="G26">
        <v>4.6500000000000004</v>
      </c>
      <c r="H26">
        <v>6.56</v>
      </c>
      <c r="I26">
        <v>5</v>
      </c>
      <c r="J26">
        <v>4</v>
      </c>
      <c r="K26">
        <v>5</v>
      </c>
      <c r="L26">
        <v>4</v>
      </c>
      <c r="M26">
        <v>3.25</v>
      </c>
      <c r="N26">
        <v>5.55</v>
      </c>
      <c r="O26">
        <v>7.34</v>
      </c>
      <c r="P26">
        <v>5</v>
      </c>
      <c r="Q26">
        <v>4.25</v>
      </c>
      <c r="R26">
        <v>4.9000000000000004</v>
      </c>
      <c r="S26">
        <v>5.78</v>
      </c>
      <c r="T26">
        <v>4</v>
      </c>
      <c r="U26">
        <v>6</v>
      </c>
      <c r="V26">
        <v>6.49</v>
      </c>
    </row>
    <row r="27" spans="1:24" x14ac:dyDescent="0.25">
      <c r="C27">
        <v>6</v>
      </c>
      <c r="D27">
        <v>3.79</v>
      </c>
      <c r="E27">
        <v>4</v>
      </c>
      <c r="F27">
        <v>2.85</v>
      </c>
      <c r="G27">
        <v>4.4000000000000004</v>
      </c>
      <c r="H27">
        <v>6.35</v>
      </c>
      <c r="I27">
        <v>4.75</v>
      </c>
      <c r="J27">
        <v>4</v>
      </c>
      <c r="K27">
        <v>4.7</v>
      </c>
      <c r="L27">
        <v>5</v>
      </c>
      <c r="M27">
        <v>4.3499999999999996</v>
      </c>
      <c r="N27">
        <v>5</v>
      </c>
      <c r="O27">
        <v>6.6599999999999904</v>
      </c>
      <c r="P27">
        <v>5</v>
      </c>
      <c r="Q27">
        <v>4.25</v>
      </c>
      <c r="R27">
        <v>5.75</v>
      </c>
      <c r="S27">
        <v>6</v>
      </c>
      <c r="T27">
        <v>4.5</v>
      </c>
      <c r="U27">
        <v>6.3</v>
      </c>
      <c r="V27">
        <v>5.2</v>
      </c>
      <c r="X27" s="3"/>
    </row>
    <row r="28" spans="1:24" x14ac:dyDescent="0.25">
      <c r="C28">
        <v>5.51</v>
      </c>
      <c r="D28">
        <v>3.85</v>
      </c>
      <c r="E28">
        <v>5.45</v>
      </c>
      <c r="F28">
        <v>2.5</v>
      </c>
      <c r="G28">
        <v>4.5999999999999996</v>
      </c>
      <c r="H28">
        <v>6.5</v>
      </c>
      <c r="I28">
        <v>5.2</v>
      </c>
      <c r="J28">
        <v>4.5</v>
      </c>
      <c r="K28">
        <v>4.8</v>
      </c>
      <c r="L28">
        <v>3.73</v>
      </c>
      <c r="M28">
        <v>4.5</v>
      </c>
      <c r="N28">
        <v>4.99</v>
      </c>
      <c r="O28">
        <v>7</v>
      </c>
      <c r="P28">
        <v>5.35</v>
      </c>
      <c r="Q28">
        <v>4</v>
      </c>
      <c r="R28">
        <v>5</v>
      </c>
      <c r="S28">
        <v>5.8</v>
      </c>
      <c r="T28">
        <v>4.25</v>
      </c>
      <c r="U28">
        <v>6.27</v>
      </c>
      <c r="V28">
        <v>6.45</v>
      </c>
      <c r="X28" s="9"/>
    </row>
    <row r="29" spans="1:24" x14ac:dyDescent="0.25">
      <c r="C29">
        <v>6.21</v>
      </c>
      <c r="D29">
        <v>3.5</v>
      </c>
      <c r="E29">
        <v>4.8</v>
      </c>
      <c r="F29">
        <v>2.35</v>
      </c>
      <c r="G29">
        <v>4.45</v>
      </c>
      <c r="H29">
        <v>6.35</v>
      </c>
      <c r="I29">
        <v>6.75</v>
      </c>
      <c r="J29">
        <v>2.8</v>
      </c>
      <c r="K29">
        <v>5</v>
      </c>
      <c r="L29">
        <v>3.6</v>
      </c>
      <c r="M29">
        <v>3</v>
      </c>
      <c r="N29">
        <v>5.05</v>
      </c>
      <c r="O29">
        <v>8</v>
      </c>
      <c r="P29">
        <v>4.6500000000000004</v>
      </c>
      <c r="Q29">
        <v>4.5</v>
      </c>
      <c r="R29">
        <v>5.95</v>
      </c>
      <c r="S29">
        <v>5.89</v>
      </c>
      <c r="T29">
        <v>4.8899999999999997</v>
      </c>
      <c r="U29">
        <v>5.89</v>
      </c>
      <c r="V29">
        <v>5</v>
      </c>
    </row>
    <row r="30" spans="1:24" x14ac:dyDescent="0.25">
      <c r="C30">
        <v>6.8</v>
      </c>
      <c r="D30">
        <v>3.85</v>
      </c>
      <c r="E30">
        <v>5.3</v>
      </c>
      <c r="F30">
        <v>3</v>
      </c>
      <c r="G30">
        <v>4.75</v>
      </c>
      <c r="H30">
        <v>6.45</v>
      </c>
      <c r="I30">
        <v>6.4</v>
      </c>
      <c r="J30">
        <v>2.4</v>
      </c>
      <c r="K30">
        <v>5.5</v>
      </c>
      <c r="L30">
        <v>4.0999999999999996</v>
      </c>
      <c r="M30">
        <v>3</v>
      </c>
      <c r="N30">
        <v>5</v>
      </c>
      <c r="O30">
        <v>6.9</v>
      </c>
      <c r="P30">
        <v>6</v>
      </c>
      <c r="Q30">
        <v>5.07</v>
      </c>
      <c r="R30">
        <v>5.75</v>
      </c>
      <c r="S30">
        <v>5.99</v>
      </c>
      <c r="T30">
        <v>5</v>
      </c>
      <c r="U30">
        <v>6</v>
      </c>
      <c r="V30">
        <v>5.15</v>
      </c>
      <c r="X30" s="9"/>
    </row>
    <row r="31" spans="1:24" x14ac:dyDescent="0.25">
      <c r="C31">
        <v>6.35</v>
      </c>
      <c r="D31">
        <v>3.2</v>
      </c>
      <c r="E31">
        <v>5</v>
      </c>
      <c r="F31">
        <v>2.99</v>
      </c>
      <c r="G31">
        <v>4.72</v>
      </c>
      <c r="H31">
        <v>6.8</v>
      </c>
      <c r="I31">
        <v>4.45</v>
      </c>
      <c r="J31">
        <v>4.8499999999999996</v>
      </c>
      <c r="K31">
        <v>5</v>
      </c>
      <c r="L31">
        <v>4.25</v>
      </c>
      <c r="M31">
        <v>4.29</v>
      </c>
      <c r="N31">
        <v>5.44</v>
      </c>
      <c r="O31">
        <v>7</v>
      </c>
      <c r="P31">
        <v>5.9</v>
      </c>
      <c r="Q31">
        <v>5.0999999999999996</v>
      </c>
      <c r="R31">
        <v>5.75</v>
      </c>
      <c r="S31">
        <v>6</v>
      </c>
      <c r="T31">
        <v>4.8</v>
      </c>
      <c r="U31">
        <v>6</v>
      </c>
      <c r="V31">
        <v>4.76</v>
      </c>
    </row>
    <row r="32" spans="1:24" x14ac:dyDescent="0.25">
      <c r="C32">
        <v>6.45</v>
      </c>
      <c r="D32">
        <v>3.8</v>
      </c>
      <c r="E32">
        <v>5.31</v>
      </c>
      <c r="F32">
        <v>2.89</v>
      </c>
      <c r="H32">
        <v>6.58</v>
      </c>
      <c r="I32">
        <v>4.9000000000000004</v>
      </c>
      <c r="J32">
        <v>4.5</v>
      </c>
      <c r="K32">
        <v>6.45</v>
      </c>
      <c r="L32">
        <v>5.05</v>
      </c>
      <c r="M32">
        <v>3.2</v>
      </c>
      <c r="N32">
        <v>5.55</v>
      </c>
      <c r="O32">
        <v>6.99</v>
      </c>
      <c r="P32">
        <v>5.99</v>
      </c>
      <c r="Q32">
        <v>4.5</v>
      </c>
      <c r="R32">
        <v>5.85</v>
      </c>
      <c r="S32">
        <v>6</v>
      </c>
      <c r="T32">
        <v>5.15</v>
      </c>
      <c r="U32">
        <v>6.38</v>
      </c>
      <c r="V32">
        <v>5</v>
      </c>
      <c r="X32" s="9"/>
    </row>
    <row r="33" spans="3:24" x14ac:dyDescent="0.25">
      <c r="C33">
        <v>6.1</v>
      </c>
      <c r="D33">
        <v>3.75</v>
      </c>
      <c r="E33">
        <v>4.9000000000000004</v>
      </c>
      <c r="F33">
        <v>2.8</v>
      </c>
      <c r="H33">
        <v>6.45</v>
      </c>
      <c r="I33">
        <v>5</v>
      </c>
      <c r="J33">
        <v>3.5</v>
      </c>
      <c r="K33">
        <v>5.15</v>
      </c>
      <c r="L33">
        <v>3.6</v>
      </c>
      <c r="M33">
        <v>4.5</v>
      </c>
      <c r="N33">
        <v>5.2</v>
      </c>
      <c r="O33">
        <v>7</v>
      </c>
      <c r="P33">
        <v>6</v>
      </c>
      <c r="Q33">
        <v>5.43</v>
      </c>
      <c r="R33">
        <v>6.1099999999999897</v>
      </c>
      <c r="S33">
        <v>6</v>
      </c>
      <c r="T33">
        <v>5</v>
      </c>
      <c r="U33">
        <v>6.35</v>
      </c>
      <c r="V33">
        <v>5.05</v>
      </c>
    </row>
    <row r="34" spans="3:24" x14ac:dyDescent="0.25">
      <c r="E34">
        <v>5.25</v>
      </c>
      <c r="F34">
        <v>2.65</v>
      </c>
      <c r="H34">
        <v>6</v>
      </c>
      <c r="I34">
        <v>4.76</v>
      </c>
      <c r="J34">
        <v>3</v>
      </c>
      <c r="K34">
        <v>5.5</v>
      </c>
      <c r="L34">
        <v>3.75</v>
      </c>
      <c r="M34">
        <v>4.3</v>
      </c>
      <c r="N34">
        <v>5.44</v>
      </c>
      <c r="O34">
        <v>7.18</v>
      </c>
      <c r="P34">
        <v>6</v>
      </c>
      <c r="Q34">
        <v>4</v>
      </c>
      <c r="R34">
        <v>6.25</v>
      </c>
      <c r="S34">
        <v>6.55</v>
      </c>
      <c r="T34">
        <v>6</v>
      </c>
      <c r="U34">
        <v>6.2</v>
      </c>
      <c r="V34">
        <v>5.05</v>
      </c>
      <c r="X34" s="9"/>
    </row>
    <row r="35" spans="3:24" x14ac:dyDescent="0.25">
      <c r="H35">
        <v>6</v>
      </c>
      <c r="I35">
        <v>5.5</v>
      </c>
      <c r="J35">
        <v>4.3</v>
      </c>
      <c r="K35">
        <v>7</v>
      </c>
      <c r="L35">
        <v>4.99</v>
      </c>
      <c r="M35">
        <v>4.75</v>
      </c>
      <c r="O35">
        <v>6.77</v>
      </c>
      <c r="P35">
        <v>5.05</v>
      </c>
      <c r="Q35">
        <v>5</v>
      </c>
      <c r="R35">
        <v>5.05</v>
      </c>
      <c r="S35">
        <v>6</v>
      </c>
      <c r="T35">
        <v>4.78</v>
      </c>
      <c r="U35">
        <v>6</v>
      </c>
      <c r="V35">
        <v>5</v>
      </c>
    </row>
    <row r="36" spans="3:24" x14ac:dyDescent="0.25">
      <c r="H36">
        <v>5.9</v>
      </c>
      <c r="I36">
        <v>6.15</v>
      </c>
      <c r="J36">
        <v>4.45</v>
      </c>
      <c r="K36">
        <v>6.5</v>
      </c>
      <c r="L36">
        <v>5.6</v>
      </c>
      <c r="M36">
        <v>4.2</v>
      </c>
      <c r="O36">
        <v>7.25</v>
      </c>
      <c r="P36">
        <v>5.2</v>
      </c>
      <c r="Q36">
        <v>5.73</v>
      </c>
      <c r="R36">
        <v>6.15</v>
      </c>
      <c r="T36">
        <v>5.45</v>
      </c>
      <c r="V36">
        <v>5.0999999999999996</v>
      </c>
      <c r="X36" s="9"/>
    </row>
    <row r="37" spans="3:24" x14ac:dyDescent="0.25">
      <c r="H37">
        <v>6.6</v>
      </c>
      <c r="I37">
        <v>5</v>
      </c>
      <c r="J37">
        <v>3.2</v>
      </c>
      <c r="K37">
        <v>4.75</v>
      </c>
      <c r="L37">
        <v>5.45</v>
      </c>
      <c r="M37">
        <v>4.5999999999999996</v>
      </c>
      <c r="O37">
        <v>7</v>
      </c>
      <c r="Q37">
        <v>5.0999999999999996</v>
      </c>
      <c r="R37">
        <v>6.25</v>
      </c>
      <c r="T37">
        <v>5.15</v>
      </c>
      <c r="V37">
        <v>5.18</v>
      </c>
    </row>
    <row r="38" spans="3:24" x14ac:dyDescent="0.25">
      <c r="H38">
        <v>6.57</v>
      </c>
      <c r="I38">
        <v>6.5</v>
      </c>
      <c r="J38">
        <v>4.7</v>
      </c>
      <c r="K38">
        <v>6</v>
      </c>
      <c r="L38">
        <v>4</v>
      </c>
      <c r="M38">
        <v>4.95</v>
      </c>
      <c r="Q38">
        <v>5.45</v>
      </c>
      <c r="R38">
        <v>4.55</v>
      </c>
      <c r="V38">
        <v>5.25</v>
      </c>
    </row>
    <row r="39" spans="3:24" x14ac:dyDescent="0.25">
      <c r="H39">
        <v>6</v>
      </c>
      <c r="I39">
        <v>5.05</v>
      </c>
      <c r="J39">
        <v>4.4000000000000004</v>
      </c>
      <c r="L39">
        <v>5.7</v>
      </c>
      <c r="M39">
        <v>4.3099999999999996</v>
      </c>
      <c r="R39">
        <v>5</v>
      </c>
      <c r="V39">
        <v>5.0999999999999996</v>
      </c>
    </row>
    <row r="40" spans="3:24" x14ac:dyDescent="0.25">
      <c r="H40">
        <v>6.35</v>
      </c>
      <c r="I40">
        <v>5.05</v>
      </c>
      <c r="J40">
        <v>4.3499999999999996</v>
      </c>
      <c r="L40">
        <v>3.57</v>
      </c>
      <c r="M40">
        <v>4</v>
      </c>
      <c r="R40">
        <v>6</v>
      </c>
      <c r="V40">
        <v>5.25</v>
      </c>
    </row>
    <row r="41" spans="3:24" x14ac:dyDescent="0.25">
      <c r="I41">
        <v>5.9</v>
      </c>
      <c r="J41">
        <v>4.3499999999999996</v>
      </c>
      <c r="M41">
        <v>4.3499999999999996</v>
      </c>
      <c r="R41">
        <v>5.6</v>
      </c>
    </row>
    <row r="42" spans="3:24" x14ac:dyDescent="0.25">
      <c r="I42">
        <v>6.25</v>
      </c>
      <c r="J42">
        <v>4</v>
      </c>
      <c r="M42">
        <v>4.4000000000000004</v>
      </c>
      <c r="R42">
        <v>5.65</v>
      </c>
    </row>
    <row r="43" spans="3:24" x14ac:dyDescent="0.25">
      <c r="I43">
        <v>6.85</v>
      </c>
      <c r="M43">
        <v>4.99</v>
      </c>
    </row>
    <row r="44" spans="3:24" x14ac:dyDescent="0.25">
      <c r="I44">
        <v>5.05</v>
      </c>
      <c r="M44">
        <v>4.45</v>
      </c>
    </row>
    <row r="45" spans="3:24" x14ac:dyDescent="0.25">
      <c r="I45">
        <v>6.4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L59"/>
  <sheetViews>
    <sheetView workbookViewId="0">
      <selection activeCell="H15" sqref="H15:L15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41</v>
      </c>
      <c r="C1" s="1" t="s">
        <v>0</v>
      </c>
      <c r="D1" s="2"/>
      <c r="E1" s="2"/>
      <c r="F1" s="2"/>
      <c r="G1" s="2"/>
      <c r="H1" s="3" t="s">
        <v>1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6.49</v>
      </c>
      <c r="D3">
        <v>3.81</v>
      </c>
      <c r="E3">
        <v>5.45</v>
      </c>
      <c r="F3">
        <v>2.82</v>
      </c>
      <c r="G3">
        <v>4.71</v>
      </c>
      <c r="H3">
        <v>6.56</v>
      </c>
      <c r="I3">
        <v>4.8</v>
      </c>
      <c r="J3">
        <v>2.86</v>
      </c>
      <c r="K3">
        <v>5.25</v>
      </c>
      <c r="L3">
        <v>3.73</v>
      </c>
      <c r="M3">
        <v>2.92</v>
      </c>
      <c r="N3">
        <v>5.44</v>
      </c>
      <c r="O3">
        <v>7.1599999999999904</v>
      </c>
      <c r="P3">
        <v>4.7</v>
      </c>
      <c r="Q3">
        <v>3.72</v>
      </c>
      <c r="R3">
        <v>4.49</v>
      </c>
      <c r="S3">
        <v>6.27</v>
      </c>
      <c r="T3">
        <v>3.63</v>
      </c>
      <c r="U3">
        <v>6.37</v>
      </c>
      <c r="V3">
        <v>5.17</v>
      </c>
    </row>
    <row r="4" spans="1:38" x14ac:dyDescent="0.25">
      <c r="A4" s="4"/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6.35</v>
      </c>
      <c r="D7">
        <v>3.7</v>
      </c>
      <c r="E7">
        <v>5.55</v>
      </c>
      <c r="F7">
        <v>2.92</v>
      </c>
      <c r="G7">
        <v>4.7</v>
      </c>
      <c r="H7">
        <v>6.8</v>
      </c>
      <c r="I7">
        <v>6.3</v>
      </c>
      <c r="J7">
        <v>4.3</v>
      </c>
      <c r="K7">
        <v>3.5</v>
      </c>
      <c r="L7">
        <v>4.99</v>
      </c>
      <c r="M7">
        <v>2.77</v>
      </c>
      <c r="N7">
        <v>5.75</v>
      </c>
      <c r="O7">
        <v>7.38</v>
      </c>
      <c r="P7">
        <v>4.2</v>
      </c>
      <c r="Q7">
        <v>3.4</v>
      </c>
      <c r="R7">
        <v>3.95</v>
      </c>
      <c r="S7">
        <v>6.15</v>
      </c>
      <c r="T7">
        <v>3.7</v>
      </c>
      <c r="U7">
        <v>6.37</v>
      </c>
      <c r="V7">
        <v>3.47</v>
      </c>
    </row>
    <row r="8" spans="1:38" x14ac:dyDescent="0.25">
      <c r="B8" t="s">
        <v>17</v>
      </c>
      <c r="C8">
        <v>6.4</v>
      </c>
      <c r="D8">
        <v>3.8</v>
      </c>
      <c r="E8">
        <v>5.55</v>
      </c>
      <c r="F8">
        <v>2.95</v>
      </c>
      <c r="G8">
        <v>4.7</v>
      </c>
      <c r="H8">
        <v>5.5</v>
      </c>
      <c r="I8">
        <v>6.3</v>
      </c>
      <c r="J8">
        <v>4.2</v>
      </c>
      <c r="K8">
        <v>3.55</v>
      </c>
      <c r="L8">
        <v>4.3499999999999996</v>
      </c>
      <c r="M8">
        <v>2.5</v>
      </c>
      <c r="N8">
        <v>5.45</v>
      </c>
      <c r="O8">
        <v>6.95</v>
      </c>
      <c r="P8">
        <v>4.2</v>
      </c>
      <c r="Q8">
        <v>3.45</v>
      </c>
      <c r="R8">
        <v>3.75</v>
      </c>
      <c r="S8">
        <v>5.55</v>
      </c>
      <c r="T8">
        <v>3.95</v>
      </c>
      <c r="U8">
        <v>5.95</v>
      </c>
      <c r="V8">
        <v>5.2</v>
      </c>
    </row>
    <row r="9" spans="1:38" x14ac:dyDescent="0.25">
      <c r="B9" t="s">
        <v>18</v>
      </c>
      <c r="C9">
        <v>6.45</v>
      </c>
      <c r="D9">
        <v>3.8</v>
      </c>
      <c r="E9">
        <v>5.65</v>
      </c>
      <c r="F9">
        <v>3.02</v>
      </c>
      <c r="G9">
        <v>4.8</v>
      </c>
      <c r="H9">
        <v>6.9</v>
      </c>
      <c r="I9">
        <v>6.4</v>
      </c>
      <c r="J9">
        <v>4</v>
      </c>
      <c r="K9">
        <v>4.49</v>
      </c>
      <c r="L9">
        <v>5.2</v>
      </c>
      <c r="M9">
        <v>4.4000000000000004</v>
      </c>
      <c r="N9">
        <v>6</v>
      </c>
      <c r="O9">
        <v>7.1</v>
      </c>
      <c r="P9">
        <v>4.9000000000000004</v>
      </c>
      <c r="Q9">
        <v>4.95</v>
      </c>
      <c r="R9">
        <v>4.2</v>
      </c>
      <c r="S9">
        <v>6</v>
      </c>
      <c r="T9">
        <v>4.25</v>
      </c>
      <c r="U9">
        <v>6.27</v>
      </c>
      <c r="V9">
        <v>5.27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0</v>
      </c>
      <c r="I11">
        <v>0</v>
      </c>
      <c r="J11">
        <v>1</v>
      </c>
      <c r="K11">
        <v>1</v>
      </c>
      <c r="L11">
        <v>1</v>
      </c>
      <c r="M11">
        <v>1</v>
      </c>
      <c r="N11">
        <v>0</v>
      </c>
      <c r="O11">
        <v>0</v>
      </c>
      <c r="P11">
        <v>1</v>
      </c>
      <c r="Q11">
        <v>1</v>
      </c>
      <c r="R11">
        <v>1</v>
      </c>
      <c r="S11">
        <v>0</v>
      </c>
      <c r="T11">
        <v>1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1</v>
      </c>
      <c r="Z11">
        <f t="shared" si="0"/>
        <v>0</v>
      </c>
      <c r="AA11">
        <f t="shared" si="0"/>
        <v>1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1</v>
      </c>
    </row>
    <row r="12" spans="1:38" x14ac:dyDescent="0.25">
      <c r="B12" t="s">
        <v>17</v>
      </c>
      <c r="H12">
        <v>0</v>
      </c>
      <c r="I12">
        <v>0</v>
      </c>
      <c r="J12">
        <v>1</v>
      </c>
      <c r="K12">
        <v>1</v>
      </c>
      <c r="L12">
        <v>1</v>
      </c>
      <c r="M12">
        <v>1</v>
      </c>
      <c r="N12">
        <v>0</v>
      </c>
      <c r="O12">
        <v>0</v>
      </c>
      <c r="P12">
        <v>1</v>
      </c>
      <c r="Q12">
        <v>1</v>
      </c>
      <c r="R12">
        <v>1</v>
      </c>
      <c r="S12">
        <v>0</v>
      </c>
      <c r="T12">
        <v>1</v>
      </c>
      <c r="U12">
        <v>0</v>
      </c>
      <c r="V12">
        <v>0</v>
      </c>
      <c r="X12">
        <f t="shared" si="0"/>
        <v>0</v>
      </c>
      <c r="Y12">
        <f t="shared" si="0"/>
        <v>1</v>
      </c>
      <c r="Z12">
        <f t="shared" si="0"/>
        <v>0</v>
      </c>
      <c r="AA12">
        <f t="shared" si="0"/>
        <v>1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</row>
    <row r="13" spans="1:38" x14ac:dyDescent="0.25">
      <c r="B13" t="s">
        <v>18</v>
      </c>
      <c r="H13">
        <v>0</v>
      </c>
      <c r="I13">
        <v>0</v>
      </c>
      <c r="J13">
        <v>1</v>
      </c>
      <c r="K13">
        <v>1</v>
      </c>
      <c r="L13">
        <v>0</v>
      </c>
      <c r="M13">
        <v>1</v>
      </c>
      <c r="N13">
        <v>0</v>
      </c>
      <c r="O13">
        <v>0</v>
      </c>
      <c r="P13">
        <v>1</v>
      </c>
      <c r="Q13">
        <v>1</v>
      </c>
      <c r="R13">
        <v>1</v>
      </c>
      <c r="S13">
        <v>0</v>
      </c>
      <c r="T13">
        <v>1</v>
      </c>
      <c r="U13">
        <v>0</v>
      </c>
      <c r="V13">
        <v>0</v>
      </c>
      <c r="X13">
        <f t="shared" si="0"/>
        <v>0</v>
      </c>
      <c r="Y13">
        <f t="shared" si="0"/>
        <v>1</v>
      </c>
      <c r="Z13">
        <f t="shared" si="0"/>
        <v>0</v>
      </c>
      <c r="AA13">
        <f t="shared" si="0"/>
        <v>1</v>
      </c>
      <c r="AB13">
        <f t="shared" si="0"/>
        <v>1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G14" s="3" t="s">
        <v>28</v>
      </c>
      <c r="H14" s="3">
        <f>SUM(X11:AB13)</f>
        <v>7</v>
      </c>
      <c r="I14" s="5">
        <f>H14/15</f>
        <v>0.46666666666666667</v>
      </c>
      <c r="K14" s="3" t="s">
        <v>29</v>
      </c>
      <c r="L14" s="3">
        <f>SUM(AC11:AL13)</f>
        <v>1</v>
      </c>
      <c r="M14" s="5">
        <f>L14/30</f>
        <v>3.3333333333333333E-2</v>
      </c>
    </row>
    <row r="15" spans="1:38" x14ac:dyDescent="0.25">
      <c r="A15" s="3" t="s">
        <v>27</v>
      </c>
      <c r="H15">
        <f>SUM(X11:X13)</f>
        <v>0</v>
      </c>
      <c r="I15">
        <f>SUM(Y11:Y13)</f>
        <v>3</v>
      </c>
      <c r="J15">
        <f>SUM(Z11:Z13)</f>
        <v>0</v>
      </c>
      <c r="K15">
        <f>SUM(AA11:AA13)</f>
        <v>3</v>
      </c>
      <c r="L15">
        <f>SUM(AB11:AB13)</f>
        <v>1</v>
      </c>
      <c r="M15">
        <v>0.95499999999999996</v>
      </c>
      <c r="N15">
        <v>0.3</v>
      </c>
      <c r="O15">
        <v>6.5000000000000002E-2</v>
      </c>
      <c r="P15">
        <v>0.72499999999999998</v>
      </c>
      <c r="Q15">
        <v>0.92500000000000004</v>
      </c>
      <c r="R15">
        <v>0.73499999999999999</v>
      </c>
      <c r="S15">
        <v>0.255</v>
      </c>
      <c r="T15">
        <v>0.82499999999999996</v>
      </c>
      <c r="U15">
        <v>0.09</v>
      </c>
      <c r="V15">
        <v>0.42499999999999999</v>
      </c>
      <c r="X15" s="3"/>
      <c r="AC15">
        <f>M15</f>
        <v>0.95499999999999996</v>
      </c>
      <c r="AD15">
        <f t="shared" ref="AD15:AL15" si="1">N15</f>
        <v>0.3</v>
      </c>
      <c r="AE15">
        <f t="shared" si="1"/>
        <v>6.5000000000000002E-2</v>
      </c>
      <c r="AF15">
        <f t="shared" si="1"/>
        <v>0.72499999999999998</v>
      </c>
      <c r="AG15">
        <f t="shared" si="1"/>
        <v>0.92500000000000004</v>
      </c>
      <c r="AH15">
        <f t="shared" si="1"/>
        <v>0.73499999999999999</v>
      </c>
      <c r="AI15">
        <f t="shared" si="1"/>
        <v>0.255</v>
      </c>
      <c r="AJ15">
        <f t="shared" si="1"/>
        <v>0.82499999999999996</v>
      </c>
      <c r="AK15">
        <f t="shared" si="1"/>
        <v>0.09</v>
      </c>
      <c r="AL15">
        <f t="shared" si="1"/>
        <v>0.42499999999999999</v>
      </c>
    </row>
    <row r="16" spans="1:38" x14ac:dyDescent="0.25">
      <c r="A16" s="3" t="s">
        <v>21</v>
      </c>
      <c r="C16" s="6">
        <v>0.95</v>
      </c>
      <c r="D16" s="6">
        <v>1</v>
      </c>
      <c r="E16" s="6">
        <v>1</v>
      </c>
      <c r="F16" s="6">
        <v>0.95</v>
      </c>
      <c r="G16" s="6">
        <v>1</v>
      </c>
      <c r="H16" s="7">
        <v>0.4</v>
      </c>
      <c r="I16" s="7">
        <v>0.9</v>
      </c>
      <c r="J16" s="7">
        <v>0.8</v>
      </c>
      <c r="K16" s="7">
        <v>0.45</v>
      </c>
      <c r="L16" s="7">
        <v>0.9</v>
      </c>
      <c r="M16" s="7">
        <v>0.95</v>
      </c>
      <c r="N16" s="7">
        <v>0.5</v>
      </c>
      <c r="O16" s="7">
        <v>0.7</v>
      </c>
      <c r="P16" s="7">
        <v>0.55000000000000004</v>
      </c>
      <c r="Q16" s="7">
        <v>0.9</v>
      </c>
      <c r="R16" s="7">
        <v>0.65</v>
      </c>
      <c r="S16" s="7">
        <v>0.8</v>
      </c>
      <c r="T16" s="7">
        <v>0.95</v>
      </c>
      <c r="U16" s="7">
        <v>0.8</v>
      </c>
      <c r="V16" s="7">
        <v>0.65</v>
      </c>
      <c r="X16" s="9"/>
    </row>
    <row r="17" spans="1:24" x14ac:dyDescent="0.25">
      <c r="A17" s="3"/>
      <c r="G17" s="6"/>
      <c r="L17" s="6"/>
      <c r="V17" s="6"/>
    </row>
    <row r="18" spans="1:24" x14ac:dyDescent="0.25">
      <c r="A18" s="3" t="s">
        <v>13</v>
      </c>
      <c r="C18">
        <f>C3</f>
        <v>6.49</v>
      </c>
      <c r="D18">
        <f t="shared" ref="D18:V18" si="2">D3</f>
        <v>3.81</v>
      </c>
      <c r="E18">
        <f t="shared" si="2"/>
        <v>5.45</v>
      </c>
      <c r="F18">
        <f t="shared" si="2"/>
        <v>2.82</v>
      </c>
      <c r="G18">
        <f t="shared" si="2"/>
        <v>4.71</v>
      </c>
      <c r="H18">
        <f t="shared" si="2"/>
        <v>6.56</v>
      </c>
      <c r="I18">
        <f t="shared" si="2"/>
        <v>4.8</v>
      </c>
      <c r="J18">
        <f t="shared" si="2"/>
        <v>2.86</v>
      </c>
      <c r="K18">
        <f t="shared" si="2"/>
        <v>5.25</v>
      </c>
      <c r="L18">
        <f t="shared" si="2"/>
        <v>3.73</v>
      </c>
      <c r="M18">
        <f t="shared" si="2"/>
        <v>2.92</v>
      </c>
      <c r="N18">
        <f t="shared" si="2"/>
        <v>5.44</v>
      </c>
      <c r="O18">
        <f t="shared" si="2"/>
        <v>7.1599999999999904</v>
      </c>
      <c r="P18">
        <f t="shared" si="2"/>
        <v>4.7</v>
      </c>
      <c r="Q18">
        <f t="shared" si="2"/>
        <v>3.72</v>
      </c>
      <c r="R18">
        <f t="shared" si="2"/>
        <v>4.49</v>
      </c>
      <c r="S18">
        <f t="shared" si="2"/>
        <v>6.27</v>
      </c>
      <c r="T18">
        <f t="shared" si="2"/>
        <v>3.63</v>
      </c>
      <c r="U18">
        <f t="shared" si="2"/>
        <v>6.37</v>
      </c>
      <c r="V18">
        <f t="shared" si="2"/>
        <v>5.17</v>
      </c>
      <c r="X18" s="9"/>
    </row>
    <row r="19" spans="1:24" x14ac:dyDescent="0.25">
      <c r="A19" s="3" t="s">
        <v>22</v>
      </c>
      <c r="C19">
        <f>MEDIAN(C24:C55)</f>
        <v>6.15</v>
      </c>
      <c r="D19">
        <f t="shared" ref="D19:G19" si="3">MEDIAN(D24:D55)</f>
        <v>3.5</v>
      </c>
      <c r="E19">
        <f t="shared" si="3"/>
        <v>5.35</v>
      </c>
      <c r="F19">
        <f t="shared" si="3"/>
        <v>2.7250000000000001</v>
      </c>
      <c r="G19">
        <f t="shared" si="3"/>
        <v>4.5</v>
      </c>
      <c r="H19">
        <f>MEDIAN(H24:H55)</f>
        <v>6.6</v>
      </c>
      <c r="I19">
        <f t="shared" ref="I19:V19" si="4">MEDIAN(I24:I55)</f>
        <v>6.2</v>
      </c>
      <c r="J19">
        <f t="shared" si="4"/>
        <v>4.0999999999999996</v>
      </c>
      <c r="K19">
        <f t="shared" si="4"/>
        <v>5.49</v>
      </c>
      <c r="L19">
        <f t="shared" si="4"/>
        <v>5.5</v>
      </c>
      <c r="M19">
        <f t="shared" si="4"/>
        <v>4.57</v>
      </c>
      <c r="N19">
        <f t="shared" si="4"/>
        <v>5.55</v>
      </c>
      <c r="O19">
        <f t="shared" si="4"/>
        <v>7.18</v>
      </c>
      <c r="P19">
        <f t="shared" si="4"/>
        <v>6</v>
      </c>
      <c r="Q19">
        <f t="shared" si="4"/>
        <v>5.2</v>
      </c>
      <c r="R19">
        <f t="shared" si="4"/>
        <v>5.75</v>
      </c>
      <c r="S19">
        <f t="shared" si="4"/>
        <v>6.05</v>
      </c>
      <c r="T19">
        <f t="shared" si="4"/>
        <v>5.5</v>
      </c>
      <c r="U19">
        <f t="shared" si="4"/>
        <v>6.27</v>
      </c>
      <c r="V19">
        <f t="shared" si="4"/>
        <v>5.35</v>
      </c>
    </row>
    <row r="20" spans="1:24" x14ac:dyDescent="0.25">
      <c r="A20" s="3" t="s">
        <v>23</v>
      </c>
      <c r="C20" s="8">
        <f>AVERAGE(C24:C55)</f>
        <v>6.1833333333333327</v>
      </c>
      <c r="D20" s="8">
        <f t="shared" ref="D20:G20" si="5">AVERAGE(D24:D55)</f>
        <v>3.5357894736842099</v>
      </c>
      <c r="E20" s="8">
        <f t="shared" si="5"/>
        <v>5.3153333333333324</v>
      </c>
      <c r="F20" s="8">
        <f t="shared" si="5"/>
        <v>2.7281818181818185</v>
      </c>
      <c r="G20" s="8">
        <f t="shared" si="5"/>
        <v>4.5576923076923075</v>
      </c>
      <c r="H20" s="8">
        <f>AVERAGE(H24:H55)</f>
        <v>6.8576470588235283</v>
      </c>
      <c r="I20" s="8">
        <f t="shared" ref="I20:V20" si="6">AVERAGE(I24:I55)</f>
        <v>5.89047619047619</v>
      </c>
      <c r="J20" s="8">
        <f t="shared" si="6"/>
        <v>3.8326086956521737</v>
      </c>
      <c r="K20" s="8">
        <f t="shared" si="6"/>
        <v>5.3724999999999996</v>
      </c>
      <c r="L20" s="8">
        <f t="shared" si="6"/>
        <v>5.0820000000000007</v>
      </c>
      <c r="M20" s="8">
        <f t="shared" si="6"/>
        <v>4.3877272727272709</v>
      </c>
      <c r="N20" s="8">
        <f t="shared" si="6"/>
        <v>5.7116666666666669</v>
      </c>
      <c r="O20" s="8">
        <f t="shared" si="6"/>
        <v>7.0458333333333334</v>
      </c>
      <c r="P20" s="8">
        <f t="shared" si="6"/>
        <v>5.6040000000000001</v>
      </c>
      <c r="Q20" s="8">
        <f t="shared" si="6"/>
        <v>5.2533333333333321</v>
      </c>
      <c r="R20" s="8">
        <f t="shared" si="6"/>
        <v>5.6511111111111108</v>
      </c>
      <c r="S20" s="8">
        <f t="shared" si="6"/>
        <v>6.0829166666666685</v>
      </c>
      <c r="T20" s="8">
        <f t="shared" si="6"/>
        <v>5.4477777777777758</v>
      </c>
      <c r="U20" s="8">
        <f t="shared" si="6"/>
        <v>6.2419999999999991</v>
      </c>
      <c r="V20" s="8">
        <f t="shared" si="6"/>
        <v>5.2806250000000006</v>
      </c>
      <c r="X20" s="9"/>
    </row>
    <row r="21" spans="1:24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4" x14ac:dyDescent="0.25">
      <c r="A22" s="3" t="s">
        <v>24</v>
      </c>
      <c r="C22" s="8">
        <f>STDEV(C24:C55)</f>
        <v>0.31882135879443529</v>
      </c>
      <c r="D22" s="8">
        <f t="shared" ref="D22:G22" si="7">STDEV(D24:D55)</f>
        <v>0.26291772666397384</v>
      </c>
      <c r="E22" s="8">
        <f t="shared" si="7"/>
        <v>0.17328204369370381</v>
      </c>
      <c r="F22" s="8">
        <f t="shared" si="7"/>
        <v>0.25091520790586125</v>
      </c>
      <c r="G22" s="8">
        <f t="shared" si="7"/>
        <v>0.13204505835470481</v>
      </c>
      <c r="H22" s="8">
        <f>STDEV(H24:H55)</f>
        <v>0.5236712877818096</v>
      </c>
      <c r="I22" s="8">
        <f t="shared" ref="I22:V22" si="8">STDEV(I24:I55)</f>
        <v>0.65852468587348612</v>
      </c>
      <c r="J22" s="8">
        <f t="shared" si="8"/>
        <v>0.95232355746498887</v>
      </c>
      <c r="K22" s="8">
        <f t="shared" si="8"/>
        <v>0.36469463104499289</v>
      </c>
      <c r="L22" s="8">
        <f t="shared" si="8"/>
        <v>0.67551215138342702</v>
      </c>
      <c r="M22" s="8">
        <f t="shared" si="8"/>
        <v>0.51400325937620484</v>
      </c>
      <c r="N22" s="8">
        <f t="shared" si="8"/>
        <v>0.38399218742052554</v>
      </c>
      <c r="O22" s="8">
        <f t="shared" si="8"/>
        <v>0.29824000645331844</v>
      </c>
      <c r="P22" s="8">
        <f t="shared" si="8"/>
        <v>0.60018747071227263</v>
      </c>
      <c r="Q22" s="8">
        <f t="shared" si="8"/>
        <v>0.21427875446572997</v>
      </c>
      <c r="R22" s="8">
        <f t="shared" si="8"/>
        <v>0.39164643251863679</v>
      </c>
      <c r="S22" s="8">
        <f t="shared" si="8"/>
        <v>0.23395427213298672</v>
      </c>
      <c r="T22" s="8">
        <f t="shared" si="8"/>
        <v>0.37426878601214691</v>
      </c>
      <c r="U22" s="8">
        <f t="shared" si="8"/>
        <v>0.2539498500015101</v>
      </c>
      <c r="V22" s="8">
        <f t="shared" si="8"/>
        <v>0.31878739502340181</v>
      </c>
      <c r="X22" s="9"/>
    </row>
    <row r="23" spans="1:24" x14ac:dyDescent="0.25">
      <c r="A23" s="3"/>
    </row>
    <row r="24" spans="1:24" x14ac:dyDescent="0.25">
      <c r="A24" t="s">
        <v>25</v>
      </c>
      <c r="C24">
        <v>6</v>
      </c>
      <c r="D24">
        <v>4</v>
      </c>
      <c r="E24">
        <v>4.95</v>
      </c>
      <c r="F24">
        <v>2.4</v>
      </c>
      <c r="G24">
        <v>4.5</v>
      </c>
      <c r="H24">
        <v>6</v>
      </c>
      <c r="I24">
        <v>4.7</v>
      </c>
      <c r="J24">
        <v>3</v>
      </c>
      <c r="K24">
        <v>5.5</v>
      </c>
      <c r="L24">
        <v>5.5</v>
      </c>
      <c r="M24">
        <v>4.6199999999999903</v>
      </c>
      <c r="N24">
        <v>5.5</v>
      </c>
      <c r="O24">
        <v>7.4</v>
      </c>
      <c r="P24">
        <v>6.25</v>
      </c>
      <c r="Q24">
        <v>5.55</v>
      </c>
      <c r="R24">
        <v>6.01</v>
      </c>
      <c r="S24">
        <v>6</v>
      </c>
      <c r="T24">
        <v>4</v>
      </c>
      <c r="U24">
        <v>6.25</v>
      </c>
      <c r="V24">
        <v>6</v>
      </c>
      <c r="X24" s="9"/>
    </row>
    <row r="25" spans="1:24" x14ac:dyDescent="0.25">
      <c r="C25">
        <v>6.1</v>
      </c>
      <c r="D25">
        <v>3.4</v>
      </c>
      <c r="E25">
        <v>4.96</v>
      </c>
      <c r="F25">
        <v>2.5</v>
      </c>
      <c r="G25">
        <v>4.5</v>
      </c>
      <c r="H25">
        <v>6.4</v>
      </c>
      <c r="I25">
        <v>6</v>
      </c>
      <c r="J25">
        <v>2.5</v>
      </c>
      <c r="K25">
        <v>5</v>
      </c>
      <c r="L25">
        <v>4</v>
      </c>
      <c r="M25">
        <v>4.5999999999999996</v>
      </c>
      <c r="N25">
        <v>6</v>
      </c>
      <c r="O25">
        <v>7.26</v>
      </c>
      <c r="P25">
        <v>4.5</v>
      </c>
      <c r="Q25">
        <v>5.5</v>
      </c>
      <c r="R25">
        <v>6</v>
      </c>
      <c r="S25">
        <v>6</v>
      </c>
      <c r="T25">
        <v>5.5</v>
      </c>
      <c r="U25">
        <v>6</v>
      </c>
      <c r="V25">
        <v>5.5</v>
      </c>
    </row>
    <row r="26" spans="1:24" x14ac:dyDescent="0.25">
      <c r="C26">
        <v>5.99</v>
      </c>
      <c r="D26">
        <v>3.5</v>
      </c>
      <c r="E26">
        <v>5.3</v>
      </c>
      <c r="F26">
        <v>2.52</v>
      </c>
      <c r="G26">
        <v>4.7</v>
      </c>
      <c r="H26">
        <v>7.5</v>
      </c>
      <c r="I26">
        <v>5.5</v>
      </c>
      <c r="J26">
        <v>2.5</v>
      </c>
      <c r="K26">
        <v>5</v>
      </c>
      <c r="L26">
        <v>5</v>
      </c>
      <c r="M26">
        <v>4.5999999999999996</v>
      </c>
      <c r="N26">
        <v>5.5</v>
      </c>
      <c r="O26">
        <v>7</v>
      </c>
      <c r="P26">
        <v>6.05</v>
      </c>
      <c r="Q26">
        <v>5.6</v>
      </c>
      <c r="R26">
        <v>5</v>
      </c>
      <c r="S26">
        <v>6.3</v>
      </c>
      <c r="T26">
        <v>5.5</v>
      </c>
      <c r="U26">
        <v>6.2</v>
      </c>
      <c r="V26">
        <v>5.5</v>
      </c>
    </row>
    <row r="27" spans="1:24" x14ac:dyDescent="0.25">
      <c r="C27">
        <v>6</v>
      </c>
      <c r="D27">
        <v>3.4</v>
      </c>
      <c r="E27">
        <v>5.4</v>
      </c>
      <c r="F27">
        <v>3</v>
      </c>
      <c r="G27">
        <v>4.5</v>
      </c>
      <c r="H27">
        <v>7.6</v>
      </c>
      <c r="I27">
        <v>4.5999999999999996</v>
      </c>
      <c r="J27">
        <v>4.5</v>
      </c>
      <c r="K27">
        <v>5</v>
      </c>
      <c r="L27">
        <v>5</v>
      </c>
      <c r="M27">
        <v>2.85</v>
      </c>
      <c r="N27">
        <v>5.5</v>
      </c>
      <c r="O27">
        <v>7.3</v>
      </c>
      <c r="P27">
        <v>5.5</v>
      </c>
      <c r="Q27">
        <v>5</v>
      </c>
      <c r="R27">
        <v>5.5</v>
      </c>
      <c r="S27">
        <v>6.4</v>
      </c>
      <c r="T27">
        <v>5.65</v>
      </c>
      <c r="U27">
        <v>6.2</v>
      </c>
      <c r="V27">
        <v>5.5</v>
      </c>
      <c r="X27" s="3"/>
    </row>
    <row r="28" spans="1:24" x14ac:dyDescent="0.25">
      <c r="C28">
        <v>5.5</v>
      </c>
      <c r="D28">
        <v>3.51</v>
      </c>
      <c r="E28">
        <v>5.4</v>
      </c>
      <c r="F28">
        <v>2.35</v>
      </c>
      <c r="G28">
        <v>4.4000000000000004</v>
      </c>
      <c r="H28">
        <v>6.5</v>
      </c>
      <c r="I28">
        <v>4.8</v>
      </c>
      <c r="J28">
        <v>2.9</v>
      </c>
      <c r="K28">
        <v>5.9</v>
      </c>
      <c r="L28">
        <v>3.5</v>
      </c>
      <c r="M28">
        <v>4.8</v>
      </c>
      <c r="N28">
        <v>5.49</v>
      </c>
      <c r="O28">
        <v>7.3</v>
      </c>
      <c r="P28">
        <v>5.35</v>
      </c>
      <c r="Q28">
        <v>5</v>
      </c>
      <c r="R28">
        <v>5.8</v>
      </c>
      <c r="S28">
        <v>5.9</v>
      </c>
      <c r="T28">
        <v>5.5</v>
      </c>
      <c r="U28">
        <v>6.29</v>
      </c>
      <c r="V28">
        <v>4.9000000000000004</v>
      </c>
      <c r="X28" s="9"/>
    </row>
    <row r="29" spans="1:24" x14ac:dyDescent="0.25">
      <c r="C29">
        <v>6.35</v>
      </c>
      <c r="D29">
        <v>3.98</v>
      </c>
      <c r="E29">
        <v>5.49</v>
      </c>
      <c r="F29">
        <v>3</v>
      </c>
      <c r="G29">
        <v>4.5</v>
      </c>
      <c r="H29">
        <v>7.4</v>
      </c>
      <c r="I29">
        <v>6.5</v>
      </c>
      <c r="J29">
        <v>3.2</v>
      </c>
      <c r="K29">
        <v>5</v>
      </c>
      <c r="L29">
        <v>4</v>
      </c>
      <c r="M29">
        <v>4.5</v>
      </c>
      <c r="N29">
        <v>5.5</v>
      </c>
      <c r="O29">
        <v>7.13</v>
      </c>
      <c r="P29">
        <v>4.25</v>
      </c>
      <c r="Q29">
        <v>5.5</v>
      </c>
      <c r="R29">
        <v>5.95</v>
      </c>
      <c r="S29">
        <v>6.2</v>
      </c>
      <c r="T29">
        <v>5.5</v>
      </c>
      <c r="U29">
        <v>6.3</v>
      </c>
      <c r="V29">
        <v>5.7</v>
      </c>
    </row>
    <row r="30" spans="1:24" x14ac:dyDescent="0.25">
      <c r="C30">
        <v>6</v>
      </c>
      <c r="D30">
        <v>3.26</v>
      </c>
      <c r="E30">
        <v>5.2</v>
      </c>
      <c r="F30">
        <v>2.4500000000000002</v>
      </c>
      <c r="G30">
        <v>4.75</v>
      </c>
      <c r="H30">
        <v>7</v>
      </c>
      <c r="I30">
        <v>6.3</v>
      </c>
      <c r="J30">
        <v>2.96</v>
      </c>
      <c r="K30">
        <v>4.5</v>
      </c>
      <c r="L30">
        <v>5.55</v>
      </c>
      <c r="M30">
        <v>4.5</v>
      </c>
      <c r="N30">
        <v>5.99</v>
      </c>
      <c r="O30">
        <v>7.4</v>
      </c>
      <c r="P30">
        <v>6</v>
      </c>
      <c r="Q30">
        <v>5.29</v>
      </c>
      <c r="R30">
        <v>4.45</v>
      </c>
      <c r="S30">
        <v>6.1</v>
      </c>
      <c r="T30">
        <v>5.6</v>
      </c>
      <c r="U30">
        <v>6.4</v>
      </c>
      <c r="V30">
        <v>5</v>
      </c>
      <c r="X30" s="9"/>
    </row>
    <row r="31" spans="1:24" x14ac:dyDescent="0.25">
      <c r="C31">
        <v>6</v>
      </c>
      <c r="D31">
        <v>3.3</v>
      </c>
      <c r="E31">
        <v>5.35</v>
      </c>
      <c r="F31">
        <v>2.5</v>
      </c>
      <c r="G31">
        <v>4.5999999999999996</v>
      </c>
      <c r="H31">
        <v>7.98</v>
      </c>
      <c r="I31">
        <v>5</v>
      </c>
      <c r="J31">
        <v>2.2000000000000002</v>
      </c>
      <c r="K31">
        <v>5.25</v>
      </c>
      <c r="L31">
        <v>5.8</v>
      </c>
      <c r="M31">
        <v>4.4000000000000004</v>
      </c>
      <c r="N31">
        <v>5.98</v>
      </c>
      <c r="O31">
        <v>7.25</v>
      </c>
      <c r="P31">
        <v>6</v>
      </c>
      <c r="Q31">
        <v>5.5</v>
      </c>
      <c r="R31">
        <v>5.95</v>
      </c>
      <c r="S31">
        <v>6.45</v>
      </c>
      <c r="T31">
        <v>5.65</v>
      </c>
      <c r="U31">
        <v>6.4</v>
      </c>
      <c r="V31">
        <v>5</v>
      </c>
    </row>
    <row r="32" spans="1:24" x14ac:dyDescent="0.25">
      <c r="C32">
        <v>6.2</v>
      </c>
      <c r="D32">
        <v>3.18</v>
      </c>
      <c r="E32">
        <v>5.4</v>
      </c>
      <c r="F32">
        <v>2.5</v>
      </c>
      <c r="G32">
        <v>4.8</v>
      </c>
      <c r="H32">
        <v>6.6</v>
      </c>
      <c r="I32">
        <v>6.3</v>
      </c>
      <c r="J32">
        <v>4.0999999999999996</v>
      </c>
      <c r="K32">
        <v>5.49</v>
      </c>
      <c r="L32">
        <v>5.75</v>
      </c>
      <c r="M32">
        <v>4.6900000000000004</v>
      </c>
      <c r="N32">
        <v>5.9</v>
      </c>
      <c r="O32">
        <v>6.5</v>
      </c>
      <c r="P32">
        <v>5.9</v>
      </c>
      <c r="Q32">
        <v>5.2</v>
      </c>
      <c r="R32">
        <v>5.5</v>
      </c>
      <c r="S32">
        <v>5.6</v>
      </c>
      <c r="T32">
        <v>5.59</v>
      </c>
      <c r="U32">
        <v>6.35</v>
      </c>
      <c r="V32">
        <v>4.9000000000000004</v>
      </c>
      <c r="X32" s="9"/>
    </row>
    <row r="33" spans="3:24" x14ac:dyDescent="0.25">
      <c r="C33">
        <v>5.6199999999999903</v>
      </c>
      <c r="D33">
        <v>3.5</v>
      </c>
      <c r="E33">
        <v>5.3</v>
      </c>
      <c r="F33">
        <v>2.5</v>
      </c>
      <c r="G33">
        <v>4.5999999999999996</v>
      </c>
      <c r="H33">
        <v>6.4</v>
      </c>
      <c r="I33">
        <v>6.5</v>
      </c>
      <c r="J33">
        <v>4.9000000000000004</v>
      </c>
      <c r="K33">
        <v>5.2</v>
      </c>
      <c r="L33">
        <v>5.71</v>
      </c>
      <c r="M33">
        <v>2.9</v>
      </c>
      <c r="N33">
        <v>5.5</v>
      </c>
      <c r="O33">
        <v>7.25</v>
      </c>
      <c r="P33">
        <v>6.1</v>
      </c>
      <c r="Q33">
        <v>5.7</v>
      </c>
      <c r="R33">
        <v>5.7</v>
      </c>
      <c r="S33">
        <v>5.85</v>
      </c>
      <c r="T33">
        <v>5.5</v>
      </c>
      <c r="U33">
        <v>6.4</v>
      </c>
      <c r="V33">
        <v>5.75</v>
      </c>
    </row>
    <row r="34" spans="3:24" x14ac:dyDescent="0.25">
      <c r="C34">
        <v>6.51</v>
      </c>
      <c r="D34">
        <v>3.4</v>
      </c>
      <c r="E34">
        <v>5.2</v>
      </c>
      <c r="F34">
        <v>2.7</v>
      </c>
      <c r="G34">
        <v>4.4000000000000004</v>
      </c>
      <c r="H34">
        <v>7</v>
      </c>
      <c r="I34">
        <v>6.1</v>
      </c>
      <c r="J34">
        <v>2.2000000000000002</v>
      </c>
      <c r="K34">
        <v>5.85</v>
      </c>
      <c r="L34">
        <v>5.5</v>
      </c>
      <c r="M34">
        <v>4</v>
      </c>
      <c r="N34">
        <v>5.5</v>
      </c>
      <c r="O34">
        <v>7</v>
      </c>
      <c r="P34">
        <v>6.05</v>
      </c>
      <c r="Q34">
        <v>5.15</v>
      </c>
      <c r="R34">
        <v>5.92</v>
      </c>
      <c r="S34">
        <v>6</v>
      </c>
      <c r="T34">
        <v>5.5</v>
      </c>
      <c r="U34">
        <v>6</v>
      </c>
      <c r="V34">
        <v>5.5</v>
      </c>
      <c r="X34" s="9"/>
    </row>
    <row r="35" spans="3:24" x14ac:dyDescent="0.25">
      <c r="C35">
        <v>6.55</v>
      </c>
      <c r="D35">
        <v>3.99</v>
      </c>
      <c r="E35">
        <v>5.49</v>
      </c>
      <c r="F35">
        <v>2.99</v>
      </c>
      <c r="G35">
        <v>4.4000000000000004</v>
      </c>
      <c r="H35">
        <v>6.6</v>
      </c>
      <c r="I35">
        <v>6</v>
      </c>
      <c r="J35">
        <v>4.75</v>
      </c>
      <c r="K35">
        <v>5.49</v>
      </c>
      <c r="L35">
        <v>4</v>
      </c>
      <c r="M35">
        <v>4.5</v>
      </c>
      <c r="N35">
        <v>5.35</v>
      </c>
      <c r="O35">
        <v>7.2</v>
      </c>
      <c r="P35">
        <v>4.5999999999999996</v>
      </c>
      <c r="Q35">
        <v>5.2</v>
      </c>
      <c r="R35">
        <v>5.5</v>
      </c>
      <c r="S35">
        <v>6.2</v>
      </c>
      <c r="T35">
        <v>5.6199999999999903</v>
      </c>
      <c r="U35">
        <v>5.7</v>
      </c>
      <c r="V35">
        <v>5</v>
      </c>
    </row>
    <row r="36" spans="3:24" x14ac:dyDescent="0.25">
      <c r="C36">
        <v>6.4</v>
      </c>
      <c r="D36">
        <v>3.82</v>
      </c>
      <c r="E36">
        <v>5.45</v>
      </c>
      <c r="F36">
        <v>3.15</v>
      </c>
      <c r="G36">
        <v>4.5999999999999996</v>
      </c>
      <c r="H36">
        <v>6.58</v>
      </c>
      <c r="I36">
        <v>6.4</v>
      </c>
      <c r="J36">
        <v>5</v>
      </c>
      <c r="K36">
        <v>5.5</v>
      </c>
      <c r="L36">
        <v>5</v>
      </c>
      <c r="M36">
        <v>4.3</v>
      </c>
      <c r="N36">
        <v>5.6</v>
      </c>
      <c r="O36">
        <v>7.15</v>
      </c>
      <c r="P36">
        <v>6</v>
      </c>
      <c r="Q36">
        <v>5.25</v>
      </c>
      <c r="R36">
        <v>5.5</v>
      </c>
      <c r="S36">
        <v>5.9</v>
      </c>
      <c r="T36">
        <v>5.6</v>
      </c>
      <c r="U36">
        <v>6.2</v>
      </c>
      <c r="V36">
        <v>5.5</v>
      </c>
      <c r="X36" s="9"/>
    </row>
    <row r="37" spans="3:24" x14ac:dyDescent="0.25">
      <c r="C37">
        <v>6.6</v>
      </c>
      <c r="D37">
        <v>3.3</v>
      </c>
      <c r="E37">
        <v>5.49</v>
      </c>
      <c r="F37">
        <v>3</v>
      </c>
      <c r="H37">
        <v>6.55</v>
      </c>
      <c r="I37">
        <v>6.5</v>
      </c>
      <c r="J37">
        <v>4.0999999999999996</v>
      </c>
      <c r="K37">
        <v>5</v>
      </c>
      <c r="L37">
        <v>5.7</v>
      </c>
      <c r="M37">
        <v>4.55</v>
      </c>
      <c r="N37">
        <v>5.4</v>
      </c>
      <c r="O37">
        <v>6.9</v>
      </c>
      <c r="P37">
        <v>5.5</v>
      </c>
      <c r="Q37">
        <v>5.0999999999999996</v>
      </c>
      <c r="R37">
        <v>5.7</v>
      </c>
      <c r="S37">
        <v>5.9</v>
      </c>
      <c r="T37">
        <v>5.5</v>
      </c>
      <c r="U37">
        <v>6.35</v>
      </c>
      <c r="V37">
        <v>4.75</v>
      </c>
    </row>
    <row r="38" spans="3:24" x14ac:dyDescent="0.25">
      <c r="C38">
        <v>6.53</v>
      </c>
      <c r="D38">
        <v>3.84</v>
      </c>
      <c r="E38">
        <v>5.35</v>
      </c>
      <c r="F38">
        <v>3</v>
      </c>
      <c r="H38">
        <v>7.2</v>
      </c>
      <c r="I38">
        <v>6.25</v>
      </c>
      <c r="J38">
        <v>3.5</v>
      </c>
      <c r="K38">
        <v>5.2</v>
      </c>
      <c r="L38">
        <v>4.5</v>
      </c>
      <c r="M38">
        <v>4.59</v>
      </c>
      <c r="N38">
        <v>5.8</v>
      </c>
      <c r="O38">
        <v>6.56</v>
      </c>
      <c r="P38">
        <v>4.6500000000000004</v>
      </c>
      <c r="Q38">
        <v>5.2</v>
      </c>
      <c r="R38">
        <v>5.7</v>
      </c>
      <c r="S38">
        <v>6.2</v>
      </c>
      <c r="T38">
        <v>5.31</v>
      </c>
      <c r="U38">
        <v>6.1</v>
      </c>
      <c r="V38">
        <v>5.5</v>
      </c>
    </row>
    <row r="39" spans="3:24" x14ac:dyDescent="0.25">
      <c r="C39">
        <v>6.55</v>
      </c>
      <c r="D39">
        <v>3.6</v>
      </c>
      <c r="F39">
        <v>2.5</v>
      </c>
      <c r="H39">
        <v>6.75</v>
      </c>
      <c r="I39">
        <v>6.45</v>
      </c>
      <c r="J39">
        <v>4.75</v>
      </c>
      <c r="K39">
        <v>5.6</v>
      </c>
      <c r="L39">
        <v>5</v>
      </c>
      <c r="M39">
        <v>4.6500000000000004</v>
      </c>
      <c r="N39">
        <v>7</v>
      </c>
      <c r="O39">
        <v>7.18</v>
      </c>
      <c r="P39">
        <v>5.5</v>
      </c>
      <c r="Q39">
        <v>5.5</v>
      </c>
      <c r="R39">
        <v>5.8</v>
      </c>
      <c r="S39">
        <v>6</v>
      </c>
      <c r="T39">
        <v>5.3199999999999896</v>
      </c>
      <c r="U39">
        <v>6.35</v>
      </c>
      <c r="V39">
        <v>5</v>
      </c>
    </row>
    <row r="40" spans="3:24" x14ac:dyDescent="0.25">
      <c r="C40">
        <v>6.1</v>
      </c>
      <c r="D40">
        <v>3.5</v>
      </c>
      <c r="F40">
        <v>2.95</v>
      </c>
      <c r="H40">
        <v>6.52</v>
      </c>
      <c r="I40">
        <v>6.3</v>
      </c>
      <c r="J40">
        <v>4.99</v>
      </c>
      <c r="K40">
        <v>5.9</v>
      </c>
      <c r="L40">
        <v>4.5</v>
      </c>
      <c r="M40">
        <v>4.5999999999999996</v>
      </c>
      <c r="N40">
        <v>5.7</v>
      </c>
      <c r="O40">
        <v>7.19</v>
      </c>
      <c r="P40">
        <v>6</v>
      </c>
      <c r="Q40">
        <v>5</v>
      </c>
      <c r="R40">
        <v>5.85</v>
      </c>
      <c r="S40">
        <v>5.8</v>
      </c>
      <c r="T40">
        <v>5.6</v>
      </c>
      <c r="U40">
        <v>6.05</v>
      </c>
      <c r="V40">
        <v>5.5</v>
      </c>
    </row>
    <row r="41" spans="3:24" x14ac:dyDescent="0.25">
      <c r="C41">
        <v>6.3</v>
      </c>
      <c r="D41">
        <v>3.3</v>
      </c>
      <c r="F41">
        <v>2.95</v>
      </c>
      <c r="I41">
        <v>5</v>
      </c>
      <c r="J41">
        <v>4.0999999999999996</v>
      </c>
      <c r="K41">
        <v>5.5</v>
      </c>
      <c r="L41">
        <v>5.5</v>
      </c>
      <c r="M41">
        <v>4.63</v>
      </c>
      <c r="N41">
        <v>5.6</v>
      </c>
      <c r="O41">
        <v>7.18</v>
      </c>
      <c r="P41">
        <v>6</v>
      </c>
      <c r="Q41">
        <v>5.0999999999999996</v>
      </c>
      <c r="R41">
        <v>5.89</v>
      </c>
      <c r="S41">
        <v>6.39</v>
      </c>
      <c r="T41">
        <v>5.6199999999999903</v>
      </c>
      <c r="U41">
        <v>6.3</v>
      </c>
      <c r="V41">
        <v>5.65</v>
      </c>
    </row>
    <row r="42" spans="3:24" x14ac:dyDescent="0.25">
      <c r="D42">
        <v>3.4</v>
      </c>
      <c r="F42">
        <v>2.86</v>
      </c>
      <c r="I42">
        <v>6.3</v>
      </c>
      <c r="J42">
        <v>4.7</v>
      </c>
      <c r="K42">
        <v>5.55</v>
      </c>
      <c r="L42">
        <v>4.5</v>
      </c>
      <c r="M42">
        <v>4.55</v>
      </c>
      <c r="O42">
        <v>6.5</v>
      </c>
      <c r="P42">
        <v>5.5</v>
      </c>
      <c r="Q42">
        <v>5</v>
      </c>
      <c r="S42">
        <v>6.3</v>
      </c>
      <c r="U42">
        <v>7</v>
      </c>
      <c r="V42">
        <v>5.5</v>
      </c>
    </row>
    <row r="43" spans="3:24" x14ac:dyDescent="0.25">
      <c r="F43">
        <v>2.6</v>
      </c>
      <c r="I43">
        <v>6</v>
      </c>
      <c r="J43">
        <v>4.8</v>
      </c>
      <c r="K43">
        <v>5.7</v>
      </c>
      <c r="L43">
        <v>5</v>
      </c>
      <c r="M43">
        <v>4.5999999999999996</v>
      </c>
      <c r="O43">
        <v>7.2</v>
      </c>
      <c r="P43">
        <v>5.5</v>
      </c>
      <c r="Q43">
        <v>5.2</v>
      </c>
      <c r="S43">
        <v>6.2</v>
      </c>
      <c r="U43">
        <v>6</v>
      </c>
      <c r="V43">
        <v>4.8</v>
      </c>
    </row>
    <row r="44" spans="3:24" x14ac:dyDescent="0.25">
      <c r="F44">
        <v>2.85</v>
      </c>
      <c r="I44">
        <v>6.2</v>
      </c>
      <c r="J44">
        <v>4.0999999999999996</v>
      </c>
      <c r="K44">
        <v>5.27</v>
      </c>
      <c r="L44">
        <v>5.5</v>
      </c>
      <c r="M44">
        <v>4.5999999999999996</v>
      </c>
      <c r="O44">
        <v>7.19</v>
      </c>
      <c r="P44">
        <v>6</v>
      </c>
      <c r="Q44">
        <v>5</v>
      </c>
      <c r="S44">
        <v>5.8</v>
      </c>
      <c r="V44">
        <v>5</v>
      </c>
    </row>
    <row r="45" spans="3:24" x14ac:dyDescent="0.25">
      <c r="F45">
        <v>2.75</v>
      </c>
      <c r="J45">
        <v>4.3</v>
      </c>
      <c r="K45">
        <v>5.85</v>
      </c>
      <c r="L45">
        <v>5.7</v>
      </c>
      <c r="M45">
        <v>4.5</v>
      </c>
      <c r="O45">
        <v>6.56</v>
      </c>
      <c r="P45">
        <v>6.1199999999999903</v>
      </c>
      <c r="Q45">
        <v>5.0999999999999996</v>
      </c>
      <c r="S45">
        <v>6.38</v>
      </c>
      <c r="V45">
        <v>5</v>
      </c>
    </row>
    <row r="46" spans="3:24" x14ac:dyDescent="0.25">
      <c r="J46">
        <v>4.0999999999999996</v>
      </c>
      <c r="K46">
        <v>5.69</v>
      </c>
      <c r="L46">
        <v>5.6</v>
      </c>
      <c r="O46">
        <v>6.5</v>
      </c>
      <c r="P46">
        <v>6</v>
      </c>
      <c r="Q46">
        <v>5.2</v>
      </c>
      <c r="S46">
        <v>5.8199999999999896</v>
      </c>
      <c r="V46">
        <v>5.5</v>
      </c>
    </row>
    <row r="47" spans="3:24" x14ac:dyDescent="0.25">
      <c r="K47">
        <v>5</v>
      </c>
      <c r="L47">
        <v>5.65</v>
      </c>
      <c r="O47">
        <v>7</v>
      </c>
      <c r="P47">
        <v>6.08</v>
      </c>
      <c r="Q47">
        <v>5.0999999999999996</v>
      </c>
      <c r="S47">
        <v>6.3</v>
      </c>
      <c r="V47">
        <v>5.5</v>
      </c>
    </row>
    <row r="48" spans="3:24" x14ac:dyDescent="0.25">
      <c r="L48">
        <v>5.59</v>
      </c>
      <c r="P48">
        <v>4.7</v>
      </c>
      <c r="Q48">
        <v>5.55</v>
      </c>
      <c r="V48">
        <v>5</v>
      </c>
    </row>
    <row r="49" spans="17:22" x14ac:dyDescent="0.25">
      <c r="Q49">
        <v>5.2</v>
      </c>
      <c r="V49">
        <v>5</v>
      </c>
    </row>
    <row r="50" spans="17:22" x14ac:dyDescent="0.25">
      <c r="Q50">
        <v>5.15</v>
      </c>
      <c r="V50">
        <v>5.48</v>
      </c>
    </row>
    <row r="51" spans="17:22" x14ac:dyDescent="0.25">
      <c r="V51">
        <v>5.3</v>
      </c>
    </row>
    <row r="52" spans="17:22" x14ac:dyDescent="0.25">
      <c r="V52">
        <v>5.4</v>
      </c>
    </row>
    <row r="53" spans="17:22" x14ac:dyDescent="0.25">
      <c r="V53">
        <v>5.3</v>
      </c>
    </row>
    <row r="54" spans="17:22" x14ac:dyDescent="0.25">
      <c r="V54">
        <v>5</v>
      </c>
    </row>
    <row r="55" spans="17:22" x14ac:dyDescent="0.25">
      <c r="V55">
        <v>5.05</v>
      </c>
    </row>
    <row r="56" spans="17:22" x14ac:dyDescent="0.25">
      <c r="V56">
        <v>5.2</v>
      </c>
    </row>
    <row r="57" spans="17:22" x14ac:dyDescent="0.25">
      <c r="V57">
        <v>5.05</v>
      </c>
    </row>
    <row r="58" spans="17:22" x14ac:dyDescent="0.25">
      <c r="V58">
        <v>5</v>
      </c>
    </row>
    <row r="59" spans="17:22" x14ac:dyDescent="0.25">
      <c r="V59">
        <v>5.25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L47"/>
  <sheetViews>
    <sheetView topLeftCell="A4" workbookViewId="0">
      <selection activeCell="H15" sqref="H15:L15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43</v>
      </c>
      <c r="C1" s="1" t="s">
        <v>0</v>
      </c>
      <c r="D1" s="2"/>
      <c r="E1" s="2"/>
      <c r="F1" s="2"/>
      <c r="G1" s="2"/>
      <c r="H1" s="3" t="s">
        <v>1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6.49</v>
      </c>
      <c r="D3">
        <v>3.81</v>
      </c>
      <c r="E3">
        <v>5.45</v>
      </c>
      <c r="F3">
        <v>2.82</v>
      </c>
      <c r="G3">
        <v>4.71</v>
      </c>
      <c r="H3">
        <v>6.56</v>
      </c>
      <c r="I3">
        <v>4.8</v>
      </c>
      <c r="J3">
        <v>2.86</v>
      </c>
      <c r="K3">
        <v>5.25</v>
      </c>
      <c r="L3">
        <v>3.73</v>
      </c>
      <c r="M3">
        <v>2.92</v>
      </c>
      <c r="N3">
        <v>5.44</v>
      </c>
      <c r="O3">
        <v>7.1599999999999904</v>
      </c>
      <c r="P3">
        <v>4.7</v>
      </c>
      <c r="Q3">
        <v>3.72</v>
      </c>
      <c r="R3">
        <v>4.49</v>
      </c>
      <c r="S3">
        <v>6.27</v>
      </c>
      <c r="T3">
        <v>3.63</v>
      </c>
      <c r="U3">
        <v>6.37</v>
      </c>
      <c r="V3">
        <v>5.17</v>
      </c>
    </row>
    <row r="4" spans="1:38" x14ac:dyDescent="0.25">
      <c r="A4" s="4"/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6.45</v>
      </c>
      <c r="D7">
        <v>3.65</v>
      </c>
      <c r="E7">
        <v>5.42</v>
      </c>
      <c r="F7">
        <v>2.85</v>
      </c>
      <c r="G7">
        <v>4.7</v>
      </c>
      <c r="H7">
        <v>6.6</v>
      </c>
      <c r="I7">
        <v>2.7</v>
      </c>
      <c r="J7">
        <v>3.4</v>
      </c>
      <c r="K7">
        <v>5.4</v>
      </c>
      <c r="L7">
        <v>2.15</v>
      </c>
      <c r="M7">
        <v>2.95</v>
      </c>
      <c r="N7">
        <v>4.1500000000000004</v>
      </c>
      <c r="O7">
        <v>7</v>
      </c>
      <c r="P7">
        <v>4.2</v>
      </c>
      <c r="Q7">
        <v>3.6</v>
      </c>
      <c r="R7">
        <v>4.1500000000000004</v>
      </c>
      <c r="S7">
        <v>6.15</v>
      </c>
      <c r="T7">
        <v>3.8</v>
      </c>
      <c r="U7">
        <v>6.35</v>
      </c>
      <c r="V7">
        <v>4.5</v>
      </c>
    </row>
    <row r="8" spans="1:38" x14ac:dyDescent="0.25">
      <c r="B8" t="s">
        <v>17</v>
      </c>
      <c r="C8">
        <v>6.95</v>
      </c>
      <c r="D8">
        <v>3.8</v>
      </c>
      <c r="E8">
        <v>5.6</v>
      </c>
      <c r="F8">
        <v>3</v>
      </c>
      <c r="G8">
        <v>4.9000000000000004</v>
      </c>
      <c r="H8">
        <v>4.5999999999999996</v>
      </c>
      <c r="I8">
        <v>4.7</v>
      </c>
      <c r="J8">
        <v>3.5</v>
      </c>
      <c r="K8">
        <v>5.68</v>
      </c>
      <c r="L8">
        <v>4.1500000000000004</v>
      </c>
      <c r="M8">
        <v>3</v>
      </c>
      <c r="N8">
        <v>4.0999999999999996</v>
      </c>
      <c r="O8">
        <v>7.05</v>
      </c>
      <c r="P8">
        <v>4.9000000000000004</v>
      </c>
      <c r="Q8">
        <v>3.4</v>
      </c>
      <c r="R8">
        <v>4.0999999999999996</v>
      </c>
      <c r="S8">
        <v>6.15</v>
      </c>
      <c r="T8">
        <v>3.75</v>
      </c>
      <c r="U8">
        <v>6.4</v>
      </c>
      <c r="V8">
        <v>4.8499999999999996</v>
      </c>
    </row>
    <row r="9" spans="1:38" x14ac:dyDescent="0.25">
      <c r="B9" t="s">
        <v>18</v>
      </c>
      <c r="C9">
        <v>6.5</v>
      </c>
      <c r="D9">
        <v>3.65</v>
      </c>
      <c r="E9">
        <v>5.45</v>
      </c>
      <c r="F9">
        <v>2.85</v>
      </c>
      <c r="G9">
        <v>4.75</v>
      </c>
      <c r="H9">
        <v>5.49</v>
      </c>
      <c r="I9">
        <v>4.45</v>
      </c>
      <c r="J9">
        <v>3.45</v>
      </c>
      <c r="K9">
        <v>4.9000000000000004</v>
      </c>
      <c r="L9">
        <v>4.55</v>
      </c>
      <c r="M9">
        <v>4.95</v>
      </c>
      <c r="N9">
        <v>4</v>
      </c>
      <c r="O9">
        <v>7.1</v>
      </c>
      <c r="P9">
        <v>4.55</v>
      </c>
      <c r="Q9">
        <v>3.85</v>
      </c>
      <c r="R9">
        <v>4.1199999999999903</v>
      </c>
      <c r="S9">
        <v>6.15</v>
      </c>
      <c r="T9">
        <v>3.95</v>
      </c>
      <c r="U9">
        <v>6.5</v>
      </c>
      <c r="V9">
        <v>4.8499999999999996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0</v>
      </c>
      <c r="I11">
        <v>1</v>
      </c>
      <c r="J11">
        <v>1</v>
      </c>
      <c r="K11">
        <v>0</v>
      </c>
      <c r="L11">
        <v>1</v>
      </c>
      <c r="M11">
        <v>1</v>
      </c>
      <c r="N11">
        <v>1</v>
      </c>
      <c r="O11">
        <v>0</v>
      </c>
      <c r="P11">
        <v>1</v>
      </c>
      <c r="Q11">
        <v>1</v>
      </c>
      <c r="R11">
        <v>1</v>
      </c>
      <c r="S11">
        <v>0</v>
      </c>
      <c r="T11">
        <v>1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1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1</v>
      </c>
    </row>
    <row r="12" spans="1:38" x14ac:dyDescent="0.25">
      <c r="B12" t="s">
        <v>17</v>
      </c>
      <c r="H12">
        <v>1</v>
      </c>
      <c r="I12">
        <v>1</v>
      </c>
      <c r="J12">
        <v>1</v>
      </c>
      <c r="K12">
        <v>0</v>
      </c>
      <c r="L12">
        <v>1</v>
      </c>
      <c r="M12">
        <v>1</v>
      </c>
      <c r="N12">
        <v>1</v>
      </c>
      <c r="O12">
        <v>0</v>
      </c>
      <c r="P12">
        <v>1</v>
      </c>
      <c r="Q12">
        <v>1</v>
      </c>
      <c r="R12">
        <v>1</v>
      </c>
      <c r="S12">
        <v>0</v>
      </c>
      <c r="T12">
        <v>1</v>
      </c>
      <c r="U12">
        <v>0</v>
      </c>
      <c r="V12">
        <v>1</v>
      </c>
      <c r="X12">
        <f t="shared" si="0"/>
        <v>1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1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1</v>
      </c>
    </row>
    <row r="13" spans="1:38" x14ac:dyDescent="0.25">
      <c r="B13" t="s">
        <v>18</v>
      </c>
      <c r="H13">
        <v>0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0</v>
      </c>
      <c r="P13">
        <v>1</v>
      </c>
      <c r="Q13">
        <v>1</v>
      </c>
      <c r="R13">
        <v>1</v>
      </c>
      <c r="S13">
        <v>0</v>
      </c>
      <c r="T13">
        <v>1</v>
      </c>
      <c r="U13">
        <v>0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1</v>
      </c>
      <c r="AB13">
        <f t="shared" si="0"/>
        <v>0</v>
      </c>
      <c r="AC13">
        <f t="shared" si="0"/>
        <v>0</v>
      </c>
      <c r="AD13">
        <f t="shared" si="0"/>
        <v>1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1</v>
      </c>
    </row>
    <row r="14" spans="1:38" x14ac:dyDescent="0.25">
      <c r="G14" s="3" t="s">
        <v>28</v>
      </c>
      <c r="H14" s="3">
        <f>SUM(X11:AB13)</f>
        <v>2</v>
      </c>
      <c r="I14" s="5">
        <f>H14/15</f>
        <v>0.13333333333333333</v>
      </c>
      <c r="K14" s="3" t="s">
        <v>29</v>
      </c>
      <c r="L14" s="3">
        <f>SUM(AC11:AL13)</f>
        <v>6</v>
      </c>
      <c r="M14" s="5">
        <f>L14/30</f>
        <v>0.2</v>
      </c>
    </row>
    <row r="15" spans="1:38" x14ac:dyDescent="0.25">
      <c r="A15" s="3" t="s">
        <v>27</v>
      </c>
      <c r="H15">
        <f>SUM(X11:X13)</f>
        <v>1</v>
      </c>
      <c r="I15">
        <f>SUM(Y11:Y13)</f>
        <v>0</v>
      </c>
      <c r="J15">
        <f>SUM(Z11:Z13)</f>
        <v>0</v>
      </c>
      <c r="K15">
        <f>SUM(AA11:AA13)</f>
        <v>1</v>
      </c>
      <c r="L15">
        <f>SUM(AB11:AB13)</f>
        <v>0</v>
      </c>
      <c r="M15">
        <v>0.93500000000000005</v>
      </c>
      <c r="N15">
        <v>0.75</v>
      </c>
      <c r="O15">
        <v>0.125</v>
      </c>
      <c r="P15">
        <v>0.88</v>
      </c>
      <c r="Q15">
        <v>0.96499999999999997</v>
      </c>
      <c r="R15">
        <v>0.91</v>
      </c>
      <c r="S15">
        <v>0.32500000000000001</v>
      </c>
      <c r="T15">
        <v>0.98</v>
      </c>
      <c r="U15">
        <v>0.22500000000000001</v>
      </c>
      <c r="V15">
        <v>0.77500000000000002</v>
      </c>
      <c r="X15" s="3"/>
      <c r="AC15">
        <f>M15</f>
        <v>0.93500000000000005</v>
      </c>
      <c r="AD15">
        <f t="shared" ref="AD15:AL15" si="1">N15</f>
        <v>0.75</v>
      </c>
      <c r="AE15">
        <f t="shared" si="1"/>
        <v>0.125</v>
      </c>
      <c r="AF15">
        <f t="shared" si="1"/>
        <v>0.88</v>
      </c>
      <c r="AG15">
        <f t="shared" si="1"/>
        <v>0.96499999999999997</v>
      </c>
      <c r="AH15">
        <f t="shared" si="1"/>
        <v>0.91</v>
      </c>
      <c r="AI15">
        <f t="shared" si="1"/>
        <v>0.32500000000000001</v>
      </c>
      <c r="AJ15">
        <f t="shared" si="1"/>
        <v>0.98</v>
      </c>
      <c r="AK15">
        <f t="shared" si="1"/>
        <v>0.22500000000000001</v>
      </c>
      <c r="AL15">
        <f t="shared" si="1"/>
        <v>0.77500000000000002</v>
      </c>
    </row>
    <row r="16" spans="1:38" x14ac:dyDescent="0.25">
      <c r="A16" s="3" t="s">
        <v>21</v>
      </c>
      <c r="C16" s="6">
        <v>1</v>
      </c>
      <c r="D16" s="6">
        <v>0.95</v>
      </c>
      <c r="E16" s="6">
        <v>0.95</v>
      </c>
      <c r="F16" s="6">
        <v>0.9</v>
      </c>
      <c r="G16" s="6">
        <v>1</v>
      </c>
      <c r="H16" s="7">
        <v>1</v>
      </c>
      <c r="I16" s="7">
        <v>0.75</v>
      </c>
      <c r="J16" s="7">
        <v>0.8</v>
      </c>
      <c r="K16" s="7">
        <v>0.75</v>
      </c>
      <c r="L16" s="7">
        <v>0.5</v>
      </c>
      <c r="M16" s="7">
        <v>0.85</v>
      </c>
      <c r="N16" s="7">
        <v>0.35</v>
      </c>
      <c r="O16" s="7">
        <v>0.9</v>
      </c>
      <c r="P16" s="7">
        <v>0.6</v>
      </c>
      <c r="Q16" s="7">
        <v>0.95</v>
      </c>
      <c r="R16" s="7">
        <v>0.85</v>
      </c>
      <c r="S16" s="7">
        <v>0.7</v>
      </c>
      <c r="T16" s="7">
        <v>1</v>
      </c>
      <c r="U16" s="7">
        <v>0.8</v>
      </c>
      <c r="V16" s="7">
        <v>0.65</v>
      </c>
      <c r="X16" s="9"/>
    </row>
    <row r="17" spans="1:24" x14ac:dyDescent="0.25">
      <c r="A17" s="3"/>
      <c r="G17" s="6"/>
      <c r="L17" s="6"/>
      <c r="V17" s="6"/>
    </row>
    <row r="18" spans="1:24" x14ac:dyDescent="0.25">
      <c r="A18" s="3" t="s">
        <v>13</v>
      </c>
      <c r="C18">
        <f>C3</f>
        <v>6.49</v>
      </c>
      <c r="D18">
        <f t="shared" ref="D18:V18" si="2">D3</f>
        <v>3.81</v>
      </c>
      <c r="E18">
        <f t="shared" si="2"/>
        <v>5.45</v>
      </c>
      <c r="F18">
        <f t="shared" si="2"/>
        <v>2.82</v>
      </c>
      <c r="G18">
        <f t="shared" si="2"/>
        <v>4.71</v>
      </c>
      <c r="H18">
        <f t="shared" si="2"/>
        <v>6.56</v>
      </c>
      <c r="I18">
        <f t="shared" si="2"/>
        <v>4.8</v>
      </c>
      <c r="J18">
        <f t="shared" si="2"/>
        <v>2.86</v>
      </c>
      <c r="K18">
        <f t="shared" si="2"/>
        <v>5.25</v>
      </c>
      <c r="L18">
        <f t="shared" si="2"/>
        <v>3.73</v>
      </c>
      <c r="M18">
        <f t="shared" si="2"/>
        <v>2.92</v>
      </c>
      <c r="N18">
        <f t="shared" si="2"/>
        <v>5.44</v>
      </c>
      <c r="O18">
        <f t="shared" si="2"/>
        <v>7.1599999999999904</v>
      </c>
      <c r="P18">
        <f t="shared" si="2"/>
        <v>4.7</v>
      </c>
      <c r="Q18">
        <f t="shared" si="2"/>
        <v>3.72</v>
      </c>
      <c r="R18">
        <f t="shared" si="2"/>
        <v>4.49</v>
      </c>
      <c r="S18">
        <f t="shared" si="2"/>
        <v>6.27</v>
      </c>
      <c r="T18">
        <f t="shared" si="2"/>
        <v>3.63</v>
      </c>
      <c r="U18">
        <f t="shared" si="2"/>
        <v>6.37</v>
      </c>
      <c r="V18">
        <f t="shared" si="2"/>
        <v>5.17</v>
      </c>
      <c r="X18" s="9"/>
    </row>
    <row r="19" spans="1:24" x14ac:dyDescent="0.25">
      <c r="A19" s="3" t="s">
        <v>22</v>
      </c>
      <c r="C19">
        <f>MEDIAN(C24:C55)</f>
        <v>6.3249999999999993</v>
      </c>
      <c r="D19">
        <f t="shared" ref="D19:G19" si="3">MEDIAN(D24:D55)</f>
        <v>3.5</v>
      </c>
      <c r="E19">
        <f t="shared" si="3"/>
        <v>5.2750000000000004</v>
      </c>
      <c r="F19">
        <f t="shared" si="3"/>
        <v>2.7</v>
      </c>
      <c r="G19">
        <f t="shared" si="3"/>
        <v>4.5749999999999993</v>
      </c>
      <c r="H19">
        <f>MEDIAN(H24:H55)</f>
        <v>6.49</v>
      </c>
      <c r="I19">
        <f t="shared" ref="I19:V19" si="4">MEDIAN(I24:I55)</f>
        <v>4.5749999999999993</v>
      </c>
      <c r="J19">
        <f t="shared" si="4"/>
        <v>3.25</v>
      </c>
      <c r="K19">
        <f t="shared" si="4"/>
        <v>5.3</v>
      </c>
      <c r="L19">
        <f t="shared" si="4"/>
        <v>4</v>
      </c>
      <c r="M19">
        <f t="shared" si="4"/>
        <v>4.8</v>
      </c>
      <c r="N19">
        <f t="shared" si="4"/>
        <v>5.95</v>
      </c>
      <c r="O19">
        <f t="shared" si="4"/>
        <v>6.9</v>
      </c>
      <c r="P19">
        <f t="shared" si="4"/>
        <v>6.05</v>
      </c>
      <c r="Q19">
        <f t="shared" si="4"/>
        <v>5.3</v>
      </c>
      <c r="R19">
        <f t="shared" si="4"/>
        <v>6</v>
      </c>
      <c r="S19">
        <f t="shared" si="4"/>
        <v>6</v>
      </c>
      <c r="T19">
        <f t="shared" si="4"/>
        <v>5.4</v>
      </c>
      <c r="U19">
        <f t="shared" si="4"/>
        <v>6.25</v>
      </c>
      <c r="V19">
        <f t="shared" si="4"/>
        <v>6.375</v>
      </c>
    </row>
    <row r="20" spans="1:24" x14ac:dyDescent="0.25">
      <c r="A20" s="3" t="s">
        <v>23</v>
      </c>
      <c r="C20" s="8">
        <f>AVERAGE(C24:C55)</f>
        <v>6.3987500000000006</v>
      </c>
      <c r="D20" s="8">
        <f t="shared" ref="D20:G20" si="5">AVERAGE(D24:D55)</f>
        <v>3.4972727272727271</v>
      </c>
      <c r="E20" s="8">
        <f t="shared" si="5"/>
        <v>5.1199999999999992</v>
      </c>
      <c r="F20" s="8">
        <f t="shared" si="5"/>
        <v>2.6892307692307691</v>
      </c>
      <c r="G20" s="8">
        <f t="shared" si="5"/>
        <v>4.5290000000000008</v>
      </c>
      <c r="H20" s="8">
        <f>AVERAGE(H24:H55)</f>
        <v>6.5890909090909098</v>
      </c>
      <c r="I20" s="8">
        <f t="shared" ref="I20:V20" si="6">AVERAGE(I24:I55)</f>
        <v>4.5928571428571425</v>
      </c>
      <c r="J20" s="8">
        <f t="shared" si="6"/>
        <v>3.364444444444445</v>
      </c>
      <c r="K20" s="8">
        <f t="shared" si="6"/>
        <v>5.3409090909090908</v>
      </c>
      <c r="L20" s="8">
        <f t="shared" si="6"/>
        <v>4.2288235294117653</v>
      </c>
      <c r="M20" s="8">
        <f t="shared" si="6"/>
        <v>4.6399999999999997</v>
      </c>
      <c r="N20" s="8">
        <f t="shared" si="6"/>
        <v>5.911363636363637</v>
      </c>
      <c r="O20" s="8">
        <f t="shared" si="6"/>
        <v>6.8194444444444455</v>
      </c>
      <c r="P20" s="8">
        <f t="shared" si="6"/>
        <v>5.9688888888888885</v>
      </c>
      <c r="Q20" s="8">
        <f t="shared" si="6"/>
        <v>5.4180952380952379</v>
      </c>
      <c r="R20" s="8">
        <f t="shared" si="6"/>
        <v>5.822916666666667</v>
      </c>
      <c r="S20" s="8">
        <f t="shared" si="6"/>
        <v>5.9131578947368419</v>
      </c>
      <c r="T20" s="8">
        <f t="shared" si="6"/>
        <v>5.6347058823529412</v>
      </c>
      <c r="U20" s="8">
        <f t="shared" si="6"/>
        <v>6.2658823529411762</v>
      </c>
      <c r="V20" s="8">
        <f t="shared" si="6"/>
        <v>6.34</v>
      </c>
      <c r="X20" s="9"/>
    </row>
    <row r="21" spans="1:24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4" x14ac:dyDescent="0.25">
      <c r="A22" s="3" t="s">
        <v>24</v>
      </c>
      <c r="C22" s="8">
        <f>STDEV(C24:C55)</f>
        <v>0.32843514254285078</v>
      </c>
      <c r="D22" s="8">
        <f t="shared" ref="D22:G22" si="7">STDEV(D24:D55)</f>
        <v>0.26142268107763367</v>
      </c>
      <c r="E22" s="8">
        <f t="shared" si="7"/>
        <v>0.34496376621320674</v>
      </c>
      <c r="F22" s="8">
        <f t="shared" si="7"/>
        <v>0.10037110627246758</v>
      </c>
      <c r="G22" s="8">
        <f t="shared" si="7"/>
        <v>0.15007035387147963</v>
      </c>
      <c r="H22" s="8">
        <f>STDEV(H24:H55)</f>
        <v>0.61220020492408433</v>
      </c>
      <c r="I22" s="8">
        <f t="shared" ref="I22:V22" si="8">STDEV(I24:I55)</f>
        <v>0.20082248462179308</v>
      </c>
      <c r="J22" s="8">
        <f t="shared" si="8"/>
        <v>0.49904876836098239</v>
      </c>
      <c r="K22" s="8">
        <f t="shared" si="8"/>
        <v>0.40793270389745778</v>
      </c>
      <c r="L22" s="8">
        <f t="shared" si="8"/>
        <v>0.62599802668359705</v>
      </c>
      <c r="M22" s="8">
        <f t="shared" si="8"/>
        <v>0.33217895349172433</v>
      </c>
      <c r="N22" s="8">
        <f t="shared" si="8"/>
        <v>0.54919244137400303</v>
      </c>
      <c r="O22" s="8">
        <f t="shared" si="8"/>
        <v>0.29661764300828575</v>
      </c>
      <c r="P22" s="8">
        <f t="shared" si="8"/>
        <v>0.85492269267900256</v>
      </c>
      <c r="Q22" s="8">
        <f t="shared" si="8"/>
        <v>0.41045851249083753</v>
      </c>
      <c r="R22" s="8">
        <f t="shared" si="8"/>
        <v>0.77698681745108</v>
      </c>
      <c r="S22" s="8">
        <f t="shared" si="8"/>
        <v>0.36698550730662299</v>
      </c>
      <c r="T22" s="8">
        <f t="shared" si="8"/>
        <v>0.67572292442112125</v>
      </c>
      <c r="U22" s="8">
        <f t="shared" si="8"/>
        <v>0.59862403501205796</v>
      </c>
      <c r="V22" s="8">
        <f t="shared" si="8"/>
        <v>0.45150727959736348</v>
      </c>
      <c r="X22" s="9"/>
    </row>
    <row r="23" spans="1:24" x14ac:dyDescent="0.25">
      <c r="A23" s="3"/>
    </row>
    <row r="24" spans="1:24" x14ac:dyDescent="0.25">
      <c r="A24" t="s">
        <v>25</v>
      </c>
      <c r="C24">
        <v>6.4</v>
      </c>
      <c r="D24">
        <v>3.5</v>
      </c>
      <c r="E24">
        <v>5</v>
      </c>
      <c r="F24">
        <v>2.73</v>
      </c>
      <c r="G24">
        <v>4.3</v>
      </c>
      <c r="H24">
        <v>5.5</v>
      </c>
      <c r="I24">
        <v>5.2</v>
      </c>
      <c r="J24">
        <v>2.5</v>
      </c>
      <c r="K24">
        <v>5.3</v>
      </c>
      <c r="L24">
        <v>3.85</v>
      </c>
      <c r="M24">
        <v>4.4000000000000004</v>
      </c>
      <c r="N24">
        <v>6</v>
      </c>
      <c r="O24">
        <v>7</v>
      </c>
      <c r="P24">
        <v>6.7</v>
      </c>
      <c r="Q24">
        <v>5.5</v>
      </c>
      <c r="R24">
        <v>6.2</v>
      </c>
      <c r="S24">
        <v>5.7</v>
      </c>
      <c r="T24">
        <v>5.4</v>
      </c>
      <c r="U24">
        <v>6.9</v>
      </c>
      <c r="V24">
        <v>5.3</v>
      </c>
      <c r="X24" s="9"/>
    </row>
    <row r="25" spans="1:24" x14ac:dyDescent="0.25">
      <c r="C25">
        <v>6.85</v>
      </c>
      <c r="D25">
        <v>3.2</v>
      </c>
      <c r="E25">
        <v>4.2</v>
      </c>
      <c r="F25">
        <v>2.42</v>
      </c>
      <c r="G25">
        <v>4.5</v>
      </c>
      <c r="H25">
        <v>6.35</v>
      </c>
      <c r="I25">
        <v>4.7</v>
      </c>
      <c r="J25">
        <v>2.5</v>
      </c>
      <c r="K25">
        <v>5.0999999999999996</v>
      </c>
      <c r="L25">
        <v>3.2</v>
      </c>
      <c r="M25">
        <v>4.8</v>
      </c>
      <c r="N25">
        <v>5.5</v>
      </c>
      <c r="O25">
        <v>7</v>
      </c>
      <c r="P25">
        <v>7.5</v>
      </c>
      <c r="Q25">
        <v>5.75</v>
      </c>
      <c r="R25">
        <v>7.6</v>
      </c>
      <c r="S25">
        <v>5.5</v>
      </c>
      <c r="T25">
        <v>5.4</v>
      </c>
      <c r="U25">
        <v>6.5</v>
      </c>
      <c r="V25">
        <v>6</v>
      </c>
    </row>
    <row r="26" spans="1:24" x14ac:dyDescent="0.25">
      <c r="C26">
        <v>6.3</v>
      </c>
      <c r="D26">
        <v>3.37</v>
      </c>
      <c r="E26">
        <v>5.3</v>
      </c>
      <c r="F26">
        <v>2.7</v>
      </c>
      <c r="G26">
        <v>4.5999999999999996</v>
      </c>
      <c r="H26">
        <v>6.3</v>
      </c>
      <c r="I26">
        <v>4.5999999999999996</v>
      </c>
      <c r="J26">
        <v>4</v>
      </c>
      <c r="K26">
        <v>5.0999999999999996</v>
      </c>
      <c r="L26">
        <v>3.99</v>
      </c>
      <c r="M26">
        <v>4</v>
      </c>
      <c r="N26">
        <v>5.4</v>
      </c>
      <c r="O26">
        <v>7</v>
      </c>
      <c r="P26">
        <v>6.1</v>
      </c>
      <c r="Q26">
        <v>5.5</v>
      </c>
      <c r="R26">
        <v>5.2</v>
      </c>
      <c r="S26">
        <v>5.5</v>
      </c>
      <c r="T26">
        <v>7</v>
      </c>
      <c r="U26">
        <v>6.2</v>
      </c>
      <c r="V26">
        <v>7.17</v>
      </c>
    </row>
    <row r="27" spans="1:24" x14ac:dyDescent="0.25">
      <c r="C27">
        <v>5.9</v>
      </c>
      <c r="D27">
        <v>3.5</v>
      </c>
      <c r="E27">
        <v>5.25</v>
      </c>
      <c r="F27">
        <v>2.7</v>
      </c>
      <c r="G27">
        <v>4.7</v>
      </c>
      <c r="H27">
        <v>7</v>
      </c>
      <c r="I27">
        <v>4.5999999999999996</v>
      </c>
      <c r="J27">
        <v>3.25</v>
      </c>
      <c r="K27">
        <v>6</v>
      </c>
      <c r="L27">
        <v>3.85</v>
      </c>
      <c r="M27">
        <v>4.25</v>
      </c>
      <c r="N27">
        <v>6</v>
      </c>
      <c r="O27">
        <v>6.5</v>
      </c>
      <c r="P27">
        <v>6.5</v>
      </c>
      <c r="Q27">
        <v>5.5</v>
      </c>
      <c r="R27">
        <v>6.3</v>
      </c>
      <c r="S27">
        <v>6.2</v>
      </c>
      <c r="T27">
        <v>5.4</v>
      </c>
      <c r="U27">
        <v>6</v>
      </c>
      <c r="V27">
        <v>6</v>
      </c>
      <c r="X27" s="3"/>
    </row>
    <row r="28" spans="1:24" x14ac:dyDescent="0.25">
      <c r="C28">
        <v>6.89</v>
      </c>
      <c r="D28">
        <v>4</v>
      </c>
      <c r="E28">
        <v>5.25</v>
      </c>
      <c r="F28">
        <v>2.65</v>
      </c>
      <c r="G28">
        <v>4.5</v>
      </c>
      <c r="H28">
        <v>8</v>
      </c>
      <c r="I28">
        <v>4.4000000000000004</v>
      </c>
      <c r="J28">
        <v>3.1</v>
      </c>
      <c r="K28">
        <v>5.4</v>
      </c>
      <c r="L28">
        <v>3.5</v>
      </c>
      <c r="M28">
        <v>4.8</v>
      </c>
      <c r="N28">
        <v>4.8</v>
      </c>
      <c r="O28">
        <v>6.9</v>
      </c>
      <c r="P28">
        <v>7.5</v>
      </c>
      <c r="Q28">
        <v>5.2</v>
      </c>
      <c r="R28">
        <v>6.5</v>
      </c>
      <c r="S28">
        <v>6</v>
      </c>
      <c r="T28">
        <v>5</v>
      </c>
      <c r="U28">
        <v>6.05</v>
      </c>
      <c r="V28">
        <v>5.9</v>
      </c>
      <c r="X28" s="9"/>
    </row>
    <row r="29" spans="1:24" x14ac:dyDescent="0.25">
      <c r="C29">
        <v>6.2</v>
      </c>
      <c r="D29">
        <v>3.8</v>
      </c>
      <c r="E29">
        <v>5.3</v>
      </c>
      <c r="F29">
        <v>2.7</v>
      </c>
      <c r="G29">
        <v>4.25</v>
      </c>
      <c r="H29">
        <v>6.35</v>
      </c>
      <c r="I29">
        <v>4.4000000000000004</v>
      </c>
      <c r="J29">
        <v>2.86</v>
      </c>
      <c r="K29">
        <v>6</v>
      </c>
      <c r="L29">
        <v>3.8</v>
      </c>
      <c r="M29">
        <v>5.25</v>
      </c>
      <c r="N29">
        <v>6.5</v>
      </c>
      <c r="O29">
        <v>6.5</v>
      </c>
      <c r="P29">
        <v>5</v>
      </c>
      <c r="Q29">
        <v>5.5</v>
      </c>
      <c r="R29">
        <v>6.28</v>
      </c>
      <c r="S29">
        <v>5.5</v>
      </c>
      <c r="T29">
        <v>7</v>
      </c>
      <c r="U29">
        <v>6.4</v>
      </c>
      <c r="V29">
        <v>6</v>
      </c>
    </row>
    <row r="30" spans="1:24" x14ac:dyDescent="0.25">
      <c r="C30">
        <v>6.35</v>
      </c>
      <c r="D30">
        <v>3.62</v>
      </c>
      <c r="E30">
        <v>5</v>
      </c>
      <c r="F30">
        <v>2.68</v>
      </c>
      <c r="G30">
        <v>4.6900000000000004</v>
      </c>
      <c r="H30">
        <v>7</v>
      </c>
      <c r="I30">
        <v>4.5999999999999996</v>
      </c>
      <c r="J30">
        <v>3.25</v>
      </c>
      <c r="K30">
        <v>5</v>
      </c>
      <c r="L30">
        <v>5.5</v>
      </c>
      <c r="M30">
        <v>4.8</v>
      </c>
      <c r="N30">
        <v>6.2</v>
      </c>
      <c r="O30">
        <v>6.8</v>
      </c>
      <c r="P30">
        <v>4.9000000000000004</v>
      </c>
      <c r="Q30">
        <v>5.2</v>
      </c>
      <c r="R30">
        <v>5.25</v>
      </c>
      <c r="S30">
        <v>6</v>
      </c>
      <c r="T30">
        <v>7</v>
      </c>
      <c r="U30">
        <v>6.35</v>
      </c>
      <c r="V30">
        <v>6.1</v>
      </c>
      <c r="X30" s="9"/>
    </row>
    <row r="31" spans="1:24" x14ac:dyDescent="0.25">
      <c r="C31">
        <v>6.3</v>
      </c>
      <c r="D31">
        <v>3.54</v>
      </c>
      <c r="E31">
        <v>5.3</v>
      </c>
      <c r="F31">
        <v>2.7</v>
      </c>
      <c r="G31">
        <v>4.55</v>
      </c>
      <c r="H31">
        <v>6.49</v>
      </c>
      <c r="I31">
        <v>4.5999999999999996</v>
      </c>
      <c r="J31">
        <v>3.6</v>
      </c>
      <c r="K31">
        <v>4.75</v>
      </c>
      <c r="L31">
        <v>4.4000000000000004</v>
      </c>
      <c r="M31">
        <v>4.9000000000000004</v>
      </c>
      <c r="N31">
        <v>6.75</v>
      </c>
      <c r="O31">
        <v>6.3</v>
      </c>
      <c r="P31">
        <v>5</v>
      </c>
      <c r="Q31">
        <v>5.5</v>
      </c>
      <c r="R31">
        <v>5.5</v>
      </c>
      <c r="S31">
        <v>5.5</v>
      </c>
      <c r="T31">
        <v>5.04</v>
      </c>
      <c r="U31">
        <v>5</v>
      </c>
      <c r="V31">
        <v>6.2</v>
      </c>
    </row>
    <row r="32" spans="1:24" x14ac:dyDescent="0.25">
      <c r="D32">
        <v>3.2</v>
      </c>
      <c r="E32">
        <v>5.3</v>
      </c>
      <c r="F32">
        <v>2.7</v>
      </c>
      <c r="G32">
        <v>4.5999999999999996</v>
      </c>
      <c r="H32">
        <v>6.49</v>
      </c>
      <c r="I32">
        <v>4.55</v>
      </c>
      <c r="J32">
        <v>3.8</v>
      </c>
      <c r="K32">
        <v>5</v>
      </c>
      <c r="L32">
        <v>3.7</v>
      </c>
      <c r="M32">
        <v>4.3499999999999996</v>
      </c>
      <c r="N32">
        <v>5.44</v>
      </c>
      <c r="O32">
        <v>7</v>
      </c>
      <c r="P32">
        <v>4.5999999999999996</v>
      </c>
      <c r="Q32">
        <v>5.4</v>
      </c>
      <c r="R32">
        <v>6.59</v>
      </c>
      <c r="S32">
        <v>6</v>
      </c>
      <c r="T32">
        <v>5</v>
      </c>
      <c r="U32">
        <v>6</v>
      </c>
      <c r="V32">
        <v>6.3</v>
      </c>
      <c r="X32" s="9"/>
    </row>
    <row r="33" spans="4:24" x14ac:dyDescent="0.25">
      <c r="D33">
        <v>3.15</v>
      </c>
      <c r="E33">
        <v>5.3</v>
      </c>
      <c r="F33">
        <v>2.8</v>
      </c>
      <c r="G33">
        <v>4.5999999999999996</v>
      </c>
      <c r="H33">
        <v>6.5</v>
      </c>
      <c r="I33">
        <v>4.5</v>
      </c>
      <c r="J33">
        <v>3.5</v>
      </c>
      <c r="K33">
        <v>5.5</v>
      </c>
      <c r="L33">
        <v>4</v>
      </c>
      <c r="M33">
        <v>4.3</v>
      </c>
      <c r="N33">
        <v>6.5</v>
      </c>
      <c r="O33">
        <v>6.95</v>
      </c>
      <c r="P33">
        <v>4.7</v>
      </c>
      <c r="Q33">
        <v>5.5</v>
      </c>
      <c r="R33">
        <v>6.1</v>
      </c>
      <c r="S33">
        <v>6.5</v>
      </c>
      <c r="T33">
        <v>5.65</v>
      </c>
      <c r="U33">
        <v>6.5</v>
      </c>
      <c r="V33">
        <v>6</v>
      </c>
    </row>
    <row r="34" spans="4:24" x14ac:dyDescent="0.25">
      <c r="D34">
        <v>3.59</v>
      </c>
      <c r="F34">
        <v>2.59</v>
      </c>
      <c r="H34">
        <v>6.5</v>
      </c>
      <c r="I34">
        <v>4.7</v>
      </c>
      <c r="J34">
        <v>3.2</v>
      </c>
      <c r="K34">
        <v>5.6</v>
      </c>
      <c r="L34">
        <v>3.75</v>
      </c>
      <c r="M34">
        <v>4.93</v>
      </c>
      <c r="N34">
        <v>5.45</v>
      </c>
      <c r="O34">
        <v>6.9</v>
      </c>
      <c r="P34">
        <v>5.9</v>
      </c>
      <c r="Q34">
        <v>5.0999999999999996</v>
      </c>
      <c r="R34">
        <v>4.8</v>
      </c>
      <c r="S34">
        <v>6.4</v>
      </c>
      <c r="T34">
        <v>5.5</v>
      </c>
      <c r="U34">
        <v>6</v>
      </c>
      <c r="V34">
        <v>6.75</v>
      </c>
      <c r="X34" s="9"/>
    </row>
    <row r="35" spans="4:24" x14ac:dyDescent="0.25">
      <c r="F35">
        <v>2.8</v>
      </c>
      <c r="I35">
        <v>4.5</v>
      </c>
      <c r="J35">
        <v>3.2</v>
      </c>
      <c r="L35">
        <v>4.3499999999999996</v>
      </c>
      <c r="M35">
        <v>4.92</v>
      </c>
      <c r="N35">
        <v>5.5</v>
      </c>
      <c r="O35">
        <v>6.9</v>
      </c>
      <c r="P35">
        <v>5.99</v>
      </c>
      <c r="Q35">
        <v>5.6</v>
      </c>
      <c r="R35">
        <v>4.25</v>
      </c>
      <c r="S35">
        <v>6</v>
      </c>
      <c r="T35">
        <v>5.45</v>
      </c>
      <c r="U35">
        <v>5.77</v>
      </c>
      <c r="V35">
        <v>6.7</v>
      </c>
    </row>
    <row r="36" spans="4:24" x14ac:dyDescent="0.25">
      <c r="F36">
        <v>2.79</v>
      </c>
      <c r="I36">
        <v>4.4000000000000004</v>
      </c>
      <c r="J36">
        <v>3.5</v>
      </c>
      <c r="L36">
        <v>4.5</v>
      </c>
      <c r="M36">
        <v>4.5</v>
      </c>
      <c r="N36">
        <v>6</v>
      </c>
      <c r="O36">
        <v>6.8</v>
      </c>
      <c r="P36">
        <v>6</v>
      </c>
      <c r="Q36">
        <v>5.29</v>
      </c>
      <c r="R36">
        <v>6.33</v>
      </c>
      <c r="S36">
        <v>5.45</v>
      </c>
      <c r="T36">
        <v>5.4</v>
      </c>
      <c r="U36">
        <v>6.35</v>
      </c>
      <c r="V36">
        <v>6.65</v>
      </c>
      <c r="X36" s="9"/>
    </row>
    <row r="37" spans="4:24" x14ac:dyDescent="0.25">
      <c r="I37">
        <v>4.55</v>
      </c>
      <c r="J37">
        <v>3.9</v>
      </c>
      <c r="L37">
        <v>5</v>
      </c>
      <c r="M37">
        <v>4.8</v>
      </c>
      <c r="N37">
        <v>5.5</v>
      </c>
      <c r="O37">
        <v>6.9</v>
      </c>
      <c r="P37">
        <v>6.3</v>
      </c>
      <c r="Q37">
        <v>5.2</v>
      </c>
      <c r="R37">
        <v>6</v>
      </c>
      <c r="S37">
        <v>6.3</v>
      </c>
      <c r="T37">
        <v>5.35</v>
      </c>
      <c r="U37">
        <v>6</v>
      </c>
      <c r="V37">
        <v>6.5</v>
      </c>
    </row>
    <row r="38" spans="4:24" x14ac:dyDescent="0.25">
      <c r="J38">
        <v>4.5</v>
      </c>
      <c r="L38">
        <v>5</v>
      </c>
      <c r="M38">
        <v>4.5999999999999996</v>
      </c>
      <c r="N38">
        <v>7.41</v>
      </c>
      <c r="O38">
        <v>7</v>
      </c>
      <c r="P38">
        <v>6.1</v>
      </c>
      <c r="Q38">
        <v>7</v>
      </c>
      <c r="R38">
        <v>4.25</v>
      </c>
      <c r="S38">
        <v>5.8</v>
      </c>
      <c r="T38">
        <v>5.5</v>
      </c>
      <c r="U38">
        <v>8</v>
      </c>
      <c r="V38">
        <v>6.45</v>
      </c>
    </row>
    <row r="39" spans="4:24" x14ac:dyDescent="0.25">
      <c r="J39">
        <v>3.2</v>
      </c>
      <c r="L39">
        <v>4.5</v>
      </c>
      <c r="N39">
        <v>5.95</v>
      </c>
      <c r="O39">
        <v>6.4</v>
      </c>
      <c r="P39">
        <v>6.25</v>
      </c>
      <c r="Q39">
        <v>5.1199999999999903</v>
      </c>
      <c r="R39">
        <v>5</v>
      </c>
      <c r="S39">
        <v>5.75</v>
      </c>
      <c r="T39">
        <v>5.25</v>
      </c>
      <c r="U39">
        <v>6.25</v>
      </c>
      <c r="V39">
        <v>6.6</v>
      </c>
    </row>
    <row r="40" spans="4:24" x14ac:dyDescent="0.25">
      <c r="J40">
        <v>3.5</v>
      </c>
      <c r="L40">
        <v>5</v>
      </c>
      <c r="N40">
        <v>5.6</v>
      </c>
      <c r="O40">
        <v>7.5</v>
      </c>
      <c r="P40">
        <v>6.4</v>
      </c>
      <c r="Q40">
        <v>5.3</v>
      </c>
      <c r="R40">
        <v>6</v>
      </c>
      <c r="S40">
        <v>6.4</v>
      </c>
      <c r="T40">
        <v>5.45</v>
      </c>
      <c r="U40">
        <v>6.25</v>
      </c>
      <c r="V40">
        <v>7</v>
      </c>
    </row>
    <row r="41" spans="4:24" x14ac:dyDescent="0.25">
      <c r="J41">
        <v>3.2</v>
      </c>
      <c r="N41">
        <v>6</v>
      </c>
      <c r="O41">
        <v>6.4</v>
      </c>
      <c r="P41">
        <v>6</v>
      </c>
      <c r="Q41">
        <v>5</v>
      </c>
      <c r="R41">
        <v>6.25</v>
      </c>
      <c r="S41">
        <v>6.35</v>
      </c>
      <c r="V41">
        <v>6.5</v>
      </c>
    </row>
    <row r="42" spans="4:24" x14ac:dyDescent="0.25">
      <c r="N42">
        <v>5.75</v>
      </c>
      <c r="Q42">
        <v>5.25</v>
      </c>
      <c r="R42">
        <v>6.1</v>
      </c>
      <c r="S42">
        <v>5.5</v>
      </c>
    </row>
    <row r="43" spans="4:24" x14ac:dyDescent="0.25">
      <c r="N43">
        <v>5.95</v>
      </c>
      <c r="Q43">
        <v>5.25</v>
      </c>
      <c r="R43">
        <v>6.25</v>
      </c>
    </row>
    <row r="44" spans="4:24" x14ac:dyDescent="0.25">
      <c r="N44">
        <v>6</v>
      </c>
      <c r="Q44">
        <v>5.1199999999999903</v>
      </c>
      <c r="R44">
        <v>5</v>
      </c>
    </row>
    <row r="45" spans="4:24" x14ac:dyDescent="0.25">
      <c r="N45">
        <v>5.85</v>
      </c>
      <c r="R45">
        <v>6</v>
      </c>
    </row>
    <row r="46" spans="4:24" x14ac:dyDescent="0.25">
      <c r="R46">
        <v>6</v>
      </c>
    </row>
    <row r="47" spans="4:24" x14ac:dyDescent="0.25">
      <c r="R47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L42"/>
  <sheetViews>
    <sheetView topLeftCell="A3" workbookViewId="0">
      <selection activeCell="H15" sqref="H15:L15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44</v>
      </c>
      <c r="C1" s="1" t="s">
        <v>0</v>
      </c>
      <c r="D1" s="2"/>
      <c r="E1" s="2"/>
      <c r="F1" s="2"/>
      <c r="G1" s="2"/>
      <c r="H1" s="3" t="s">
        <v>30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6.56</v>
      </c>
      <c r="D3">
        <v>4.8</v>
      </c>
      <c r="E3">
        <v>2.86</v>
      </c>
      <c r="F3">
        <v>5.25</v>
      </c>
      <c r="G3">
        <v>3.73</v>
      </c>
      <c r="H3">
        <v>6.49</v>
      </c>
      <c r="I3">
        <v>3.81</v>
      </c>
      <c r="J3">
        <v>5.45</v>
      </c>
      <c r="K3">
        <v>2.82</v>
      </c>
      <c r="L3">
        <v>4.71</v>
      </c>
      <c r="M3">
        <v>2.92</v>
      </c>
      <c r="N3">
        <v>5.44</v>
      </c>
      <c r="O3">
        <v>7.1599999999999904</v>
      </c>
      <c r="P3">
        <v>4.7</v>
      </c>
      <c r="Q3">
        <v>3.72</v>
      </c>
      <c r="R3">
        <v>4.49</v>
      </c>
      <c r="S3">
        <v>6.27</v>
      </c>
      <c r="T3">
        <v>3.63</v>
      </c>
      <c r="U3">
        <v>6.37</v>
      </c>
      <c r="V3">
        <v>5.17</v>
      </c>
    </row>
    <row r="4" spans="1:38" x14ac:dyDescent="0.25">
      <c r="A4" s="4"/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6.56</v>
      </c>
      <c r="D7">
        <v>4.8899999999999997</v>
      </c>
      <c r="E7">
        <v>2.89</v>
      </c>
      <c r="F7">
        <v>5.39</v>
      </c>
      <c r="G7">
        <v>3.89</v>
      </c>
      <c r="H7">
        <v>5.49</v>
      </c>
      <c r="I7">
        <v>1.99</v>
      </c>
      <c r="J7">
        <v>4.8899999999999997</v>
      </c>
      <c r="K7">
        <v>1.69</v>
      </c>
      <c r="L7">
        <v>3.79</v>
      </c>
      <c r="M7">
        <v>0.79</v>
      </c>
      <c r="N7">
        <v>0.98</v>
      </c>
      <c r="O7">
        <v>6.99</v>
      </c>
      <c r="P7">
        <v>3.67</v>
      </c>
      <c r="Q7">
        <v>3.65</v>
      </c>
      <c r="R7">
        <v>4.25</v>
      </c>
      <c r="S7">
        <v>6.98</v>
      </c>
      <c r="T7">
        <v>3.15</v>
      </c>
      <c r="U7">
        <v>6.8199999999999896</v>
      </c>
      <c r="V7">
        <v>5.63</v>
      </c>
    </row>
    <row r="8" spans="1:38" x14ac:dyDescent="0.25">
      <c r="B8" t="s">
        <v>17</v>
      </c>
      <c r="C8">
        <v>6.23</v>
      </c>
      <c r="D8">
        <v>4.74</v>
      </c>
      <c r="E8">
        <v>2.64</v>
      </c>
      <c r="F8">
        <v>5.24</v>
      </c>
      <c r="G8">
        <v>3.78</v>
      </c>
      <c r="H8">
        <v>5.4</v>
      </c>
      <c r="I8">
        <v>2.0699999999999998</v>
      </c>
      <c r="J8">
        <v>6.55</v>
      </c>
      <c r="K8">
        <v>1.65</v>
      </c>
      <c r="L8">
        <v>4.05</v>
      </c>
      <c r="M8">
        <v>2.2999999999999998</v>
      </c>
      <c r="N8">
        <v>6.07</v>
      </c>
      <c r="O8">
        <v>7.7</v>
      </c>
      <c r="P8">
        <v>3.96</v>
      </c>
      <c r="Q8">
        <v>3.17</v>
      </c>
      <c r="R8">
        <v>3.75</v>
      </c>
      <c r="S8">
        <v>7.2</v>
      </c>
      <c r="T8">
        <v>3.85</v>
      </c>
      <c r="U8">
        <v>6.76</v>
      </c>
      <c r="V8">
        <v>5.39</v>
      </c>
    </row>
    <row r="9" spans="1:38" x14ac:dyDescent="0.25">
      <c r="B9" t="s">
        <v>18</v>
      </c>
      <c r="C9">
        <v>6.26</v>
      </c>
      <c r="D9">
        <v>4.79</v>
      </c>
      <c r="E9">
        <v>2.56</v>
      </c>
      <c r="F9">
        <v>5.26</v>
      </c>
      <c r="G9">
        <v>3.85</v>
      </c>
      <c r="H9">
        <v>5.4</v>
      </c>
      <c r="I9">
        <v>2.69</v>
      </c>
      <c r="J9">
        <v>4.79</v>
      </c>
      <c r="K9">
        <v>2.79</v>
      </c>
      <c r="L9">
        <v>4.2300000000000004</v>
      </c>
      <c r="M9">
        <v>2.69</v>
      </c>
      <c r="N9">
        <v>5.29</v>
      </c>
      <c r="O9">
        <v>6.98</v>
      </c>
      <c r="P9">
        <v>4.55</v>
      </c>
      <c r="Q9">
        <v>3.97</v>
      </c>
      <c r="R9">
        <v>4.49</v>
      </c>
      <c r="S9">
        <v>6.31</v>
      </c>
      <c r="T9">
        <v>4.25</v>
      </c>
      <c r="U9">
        <v>6.31</v>
      </c>
      <c r="V9">
        <v>5.26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0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0</v>
      </c>
      <c r="P11">
        <v>1</v>
      </c>
      <c r="Q11">
        <v>1</v>
      </c>
      <c r="R11">
        <v>1</v>
      </c>
      <c r="S11">
        <v>0</v>
      </c>
      <c r="T11">
        <v>1</v>
      </c>
      <c r="U11">
        <v>0</v>
      </c>
      <c r="V11">
        <v>0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1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1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</row>
    <row r="12" spans="1:38" x14ac:dyDescent="0.25">
      <c r="B12" t="s">
        <v>17</v>
      </c>
      <c r="H12">
        <v>0</v>
      </c>
      <c r="I12">
        <v>1</v>
      </c>
      <c r="J12">
        <v>0</v>
      </c>
      <c r="K12">
        <v>1</v>
      </c>
      <c r="L12">
        <v>1</v>
      </c>
      <c r="M12">
        <v>1</v>
      </c>
      <c r="N12">
        <v>0</v>
      </c>
      <c r="O12">
        <v>0</v>
      </c>
      <c r="P12">
        <v>1</v>
      </c>
      <c r="Q12">
        <v>1</v>
      </c>
      <c r="R12">
        <v>1</v>
      </c>
      <c r="S12">
        <v>0</v>
      </c>
      <c r="T12">
        <v>1</v>
      </c>
      <c r="U12">
        <v>0</v>
      </c>
      <c r="V12">
        <v>0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0</v>
      </c>
    </row>
    <row r="13" spans="1:38" x14ac:dyDescent="0.25">
      <c r="B13" t="s">
        <v>18</v>
      </c>
      <c r="H13">
        <v>0</v>
      </c>
      <c r="I13">
        <v>1</v>
      </c>
      <c r="J13">
        <v>1</v>
      </c>
      <c r="K13">
        <v>1</v>
      </c>
      <c r="L13">
        <v>1</v>
      </c>
      <c r="M13">
        <v>1</v>
      </c>
      <c r="N13">
        <v>0</v>
      </c>
      <c r="O13">
        <v>0</v>
      </c>
      <c r="P13">
        <v>1</v>
      </c>
      <c r="Q13">
        <v>1</v>
      </c>
      <c r="R13">
        <v>1</v>
      </c>
      <c r="S13">
        <v>0</v>
      </c>
      <c r="T13">
        <v>1</v>
      </c>
      <c r="U13">
        <v>0</v>
      </c>
      <c r="V13">
        <v>0</v>
      </c>
      <c r="X13">
        <f t="shared" si="0"/>
        <v>0</v>
      </c>
      <c r="Y13">
        <f t="shared" si="0"/>
        <v>0</v>
      </c>
      <c r="Z13">
        <f t="shared" si="0"/>
        <v>1</v>
      </c>
      <c r="AA13">
        <f t="shared" si="0"/>
        <v>0</v>
      </c>
      <c r="AB13">
        <f t="shared" si="0"/>
        <v>0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0</v>
      </c>
    </row>
    <row r="14" spans="1:38" x14ac:dyDescent="0.25">
      <c r="G14" s="3" t="s">
        <v>28</v>
      </c>
      <c r="H14" s="3">
        <f>SUM(X11:AB13)</f>
        <v>2</v>
      </c>
      <c r="I14" s="5">
        <f>H14/15</f>
        <v>0.13333333333333333</v>
      </c>
      <c r="K14" s="3" t="s">
        <v>29</v>
      </c>
      <c r="L14" s="3">
        <f>SUM(AC11:AL13)</f>
        <v>1</v>
      </c>
      <c r="M14" s="5">
        <f>L14/30</f>
        <v>3.3333333333333333E-2</v>
      </c>
    </row>
    <row r="15" spans="1:38" x14ac:dyDescent="0.25">
      <c r="A15" s="3" t="s">
        <v>27</v>
      </c>
      <c r="H15">
        <f>SUM(X11:X13)</f>
        <v>0</v>
      </c>
      <c r="I15">
        <f>SUM(Y11:Y13)</f>
        <v>0</v>
      </c>
      <c r="J15">
        <f>SUM(Z11:Z13)</f>
        <v>2</v>
      </c>
      <c r="K15">
        <f>SUM(AA11:AA13)</f>
        <v>0</v>
      </c>
      <c r="L15">
        <f>SUM(AB11:AB13)</f>
        <v>0</v>
      </c>
      <c r="M15">
        <v>0.92</v>
      </c>
      <c r="N15">
        <v>0.48</v>
      </c>
      <c r="O15">
        <v>0.46500000000000002</v>
      </c>
      <c r="P15">
        <v>0.88500000000000001</v>
      </c>
      <c r="Q15">
        <v>0.93</v>
      </c>
      <c r="R15">
        <v>0.85</v>
      </c>
      <c r="S15">
        <v>0.27</v>
      </c>
      <c r="T15">
        <v>0.505</v>
      </c>
      <c r="U15">
        <v>6.5000000000000002E-2</v>
      </c>
      <c r="V15">
        <v>0.54</v>
      </c>
      <c r="X15" s="3"/>
      <c r="AC15">
        <f>M15</f>
        <v>0.92</v>
      </c>
      <c r="AD15">
        <f t="shared" ref="AD15:AL15" si="1">N15</f>
        <v>0.48</v>
      </c>
      <c r="AE15">
        <f t="shared" si="1"/>
        <v>0.46500000000000002</v>
      </c>
      <c r="AF15">
        <f t="shared" si="1"/>
        <v>0.88500000000000001</v>
      </c>
      <c r="AG15">
        <f t="shared" si="1"/>
        <v>0.93</v>
      </c>
      <c r="AH15">
        <f t="shared" si="1"/>
        <v>0.85</v>
      </c>
      <c r="AI15">
        <f t="shared" si="1"/>
        <v>0.27</v>
      </c>
      <c r="AJ15">
        <f t="shared" si="1"/>
        <v>0.505</v>
      </c>
      <c r="AK15">
        <f t="shared" si="1"/>
        <v>6.5000000000000002E-2</v>
      </c>
      <c r="AL15">
        <f t="shared" si="1"/>
        <v>0.54</v>
      </c>
    </row>
    <row r="16" spans="1:38" x14ac:dyDescent="0.25">
      <c r="A16" s="3" t="s">
        <v>21</v>
      </c>
      <c r="C16" s="6">
        <v>1</v>
      </c>
      <c r="D16" s="6">
        <v>1</v>
      </c>
      <c r="E16" s="6">
        <v>1</v>
      </c>
      <c r="F16" s="6">
        <v>1</v>
      </c>
      <c r="G16" s="6">
        <v>1</v>
      </c>
      <c r="H16" s="7">
        <v>0.6</v>
      </c>
      <c r="I16" s="7">
        <v>0.95</v>
      </c>
      <c r="J16" s="7">
        <v>1</v>
      </c>
      <c r="K16" s="7">
        <v>0.5</v>
      </c>
      <c r="L16" s="7">
        <v>0.95</v>
      </c>
      <c r="M16" s="7">
        <v>0.8</v>
      </c>
      <c r="N16" s="7">
        <v>0.8</v>
      </c>
      <c r="O16" s="7">
        <v>0.75</v>
      </c>
      <c r="P16" s="7">
        <v>0.75</v>
      </c>
      <c r="Q16" s="7">
        <v>0.9</v>
      </c>
      <c r="R16" s="7">
        <v>0.9</v>
      </c>
      <c r="S16" s="7">
        <v>0.85</v>
      </c>
      <c r="T16" s="7">
        <v>0.8</v>
      </c>
      <c r="U16" s="7">
        <v>0.65</v>
      </c>
      <c r="V16" s="7">
        <v>0.7</v>
      </c>
      <c r="Y16" s="23" t="s">
        <v>32</v>
      </c>
      <c r="Z16" s="23"/>
      <c r="AA16" s="23"/>
      <c r="AB16" s="24" t="s">
        <v>33</v>
      </c>
      <c r="AC16" s="24"/>
      <c r="AD16" s="24"/>
    </row>
    <row r="17" spans="1:30" x14ac:dyDescent="0.25">
      <c r="A17" s="3"/>
      <c r="G17" s="6"/>
      <c r="L17" s="6"/>
      <c r="V17" s="6"/>
      <c r="Y17" s="1" t="s">
        <v>31</v>
      </c>
      <c r="Z17" s="1" t="s">
        <v>30</v>
      </c>
      <c r="AA17" s="3" t="s">
        <v>35</v>
      </c>
      <c r="AB17" s="1" t="s">
        <v>31</v>
      </c>
      <c r="AC17" s="1" t="s">
        <v>30</v>
      </c>
      <c r="AD17" s="1" t="s">
        <v>35</v>
      </c>
    </row>
    <row r="18" spans="1:30" x14ac:dyDescent="0.25">
      <c r="A18" s="3" t="s">
        <v>13</v>
      </c>
      <c r="C18">
        <f>C3</f>
        <v>6.56</v>
      </c>
      <c r="D18">
        <f t="shared" ref="D18:V18" si="2">D3</f>
        <v>4.8</v>
      </c>
      <c r="E18">
        <f t="shared" si="2"/>
        <v>2.86</v>
      </c>
      <c r="F18">
        <f t="shared" si="2"/>
        <v>5.25</v>
      </c>
      <c r="G18">
        <f t="shared" si="2"/>
        <v>3.73</v>
      </c>
      <c r="H18">
        <f t="shared" si="2"/>
        <v>6.49</v>
      </c>
      <c r="I18">
        <f t="shared" si="2"/>
        <v>3.81</v>
      </c>
      <c r="J18">
        <f t="shared" si="2"/>
        <v>5.45</v>
      </c>
      <c r="K18">
        <f t="shared" si="2"/>
        <v>2.82</v>
      </c>
      <c r="L18">
        <f t="shared" si="2"/>
        <v>4.71</v>
      </c>
      <c r="M18">
        <f t="shared" si="2"/>
        <v>2.92</v>
      </c>
      <c r="N18">
        <f t="shared" si="2"/>
        <v>5.44</v>
      </c>
      <c r="O18">
        <f t="shared" si="2"/>
        <v>7.1599999999999904</v>
      </c>
      <c r="P18">
        <f t="shared" si="2"/>
        <v>4.7</v>
      </c>
      <c r="Q18">
        <f t="shared" si="2"/>
        <v>3.72</v>
      </c>
      <c r="R18">
        <f t="shared" si="2"/>
        <v>4.49</v>
      </c>
      <c r="S18">
        <f t="shared" si="2"/>
        <v>6.27</v>
      </c>
      <c r="T18">
        <f t="shared" si="2"/>
        <v>3.63</v>
      </c>
      <c r="U18">
        <f t="shared" si="2"/>
        <v>6.37</v>
      </c>
      <c r="V18">
        <f t="shared" si="2"/>
        <v>5.17</v>
      </c>
      <c r="X18" s="3" t="s">
        <v>34</v>
      </c>
      <c r="Y18" s="6">
        <v>0.94</v>
      </c>
      <c r="Z18" s="6">
        <v>0.77</v>
      </c>
      <c r="AB18" s="6">
        <v>0.94</v>
      </c>
      <c r="AC18" s="6">
        <v>0.84</v>
      </c>
    </row>
    <row r="19" spans="1:30" x14ac:dyDescent="0.25">
      <c r="A19" s="3" t="s">
        <v>22</v>
      </c>
      <c r="C19">
        <f>MEDIAN(C24:C55)</f>
        <v>6.1750000000000007</v>
      </c>
      <c r="D19">
        <f t="shared" ref="D19:G19" si="3">MEDIAN(D24:D55)</f>
        <v>4.5999999999999996</v>
      </c>
      <c r="E19">
        <f t="shared" si="3"/>
        <v>2.5</v>
      </c>
      <c r="F19">
        <f t="shared" si="3"/>
        <v>5</v>
      </c>
      <c r="G19">
        <f t="shared" si="3"/>
        <v>3.605</v>
      </c>
      <c r="H19">
        <f>MEDIAN(H24:H55)</f>
        <v>5.25</v>
      </c>
      <c r="I19">
        <f t="shared" ref="I19:V19" si="4">MEDIAN(I24:I55)</f>
        <v>1.55</v>
      </c>
      <c r="J19">
        <f t="shared" si="4"/>
        <v>4</v>
      </c>
      <c r="K19">
        <f t="shared" si="4"/>
        <v>0.83</v>
      </c>
      <c r="L19">
        <f t="shared" si="4"/>
        <v>2.5049999999999999</v>
      </c>
      <c r="M19">
        <f t="shared" si="4"/>
        <v>0.55000000000000004</v>
      </c>
      <c r="N19">
        <f t="shared" si="4"/>
        <v>4</v>
      </c>
      <c r="O19">
        <f t="shared" si="4"/>
        <v>6.3</v>
      </c>
      <c r="P19">
        <f t="shared" si="4"/>
        <v>2.9</v>
      </c>
      <c r="Q19">
        <f t="shared" si="4"/>
        <v>1.6</v>
      </c>
      <c r="R19">
        <f t="shared" si="4"/>
        <v>2.25</v>
      </c>
      <c r="S19">
        <f t="shared" si="4"/>
        <v>5.9</v>
      </c>
      <c r="T19">
        <f t="shared" si="4"/>
        <v>1.55</v>
      </c>
      <c r="U19">
        <f t="shared" si="4"/>
        <v>5.9049999999999949</v>
      </c>
      <c r="V19">
        <f t="shared" si="4"/>
        <v>4.5</v>
      </c>
      <c r="X19" s="3" t="s">
        <v>37</v>
      </c>
      <c r="Y19" s="6">
        <f>AVERAGE(C16,D16,F16,G16)</f>
        <v>1</v>
      </c>
      <c r="Z19" s="6">
        <f>AVERAGE(H16,I16,J16,L16)</f>
        <v>0.875</v>
      </c>
      <c r="AA19" s="6">
        <f>AVERAGE(N16,P16,R16,S16,U16,V16)</f>
        <v>0.77500000000000002</v>
      </c>
      <c r="AB19" s="6">
        <f>E16</f>
        <v>1</v>
      </c>
      <c r="AC19" s="6">
        <f>AVERAGE(K16)</f>
        <v>0.5</v>
      </c>
      <c r="AD19" s="6">
        <f>AVERAGE(O16)</f>
        <v>0.75</v>
      </c>
    </row>
    <row r="20" spans="1:30" x14ac:dyDescent="0.25">
      <c r="A20" s="3" t="s">
        <v>23</v>
      </c>
      <c r="C20" s="8">
        <f>AVERAGE(C24:C55)</f>
        <v>6.0458333333333334</v>
      </c>
      <c r="D20" s="8">
        <f t="shared" ref="D20:G20" si="5">AVERAGE(D24:D55)</f>
        <v>4.5518181818181809</v>
      </c>
      <c r="E20" s="8">
        <f t="shared" si="5"/>
        <v>2.5593749999999997</v>
      </c>
      <c r="F20" s="8">
        <f t="shared" si="5"/>
        <v>4.9669230769230763</v>
      </c>
      <c r="G20" s="8">
        <f t="shared" si="5"/>
        <v>3.5228571428571427</v>
      </c>
      <c r="H20" s="8">
        <f>AVERAGE(H24:H55)</f>
        <v>5.4316666666666675</v>
      </c>
      <c r="I20" s="8">
        <f t="shared" ref="I20:V20" si="6">AVERAGE(I24:I55)</f>
        <v>1.4235294117647057</v>
      </c>
      <c r="J20" s="8">
        <f t="shared" si="6"/>
        <v>4.2531249999999998</v>
      </c>
      <c r="K20" s="8">
        <f t="shared" si="6"/>
        <v>0.75736842105263169</v>
      </c>
      <c r="L20" s="8">
        <f t="shared" si="6"/>
        <v>2.5942857142857143</v>
      </c>
      <c r="M20" s="8">
        <f t="shared" si="6"/>
        <v>0.72250000000000003</v>
      </c>
      <c r="N20" s="8">
        <f t="shared" si="6"/>
        <v>4.1506666666666669</v>
      </c>
      <c r="O20" s="8">
        <f t="shared" si="6"/>
        <v>6.3953846153846143</v>
      </c>
      <c r="P20" s="8">
        <f t="shared" si="6"/>
        <v>3.1787499999999995</v>
      </c>
      <c r="Q20" s="8">
        <f t="shared" si="6"/>
        <v>1.5738461538461539</v>
      </c>
      <c r="R20" s="8">
        <f t="shared" si="6"/>
        <v>2.4794736842105261</v>
      </c>
      <c r="S20" s="8">
        <f t="shared" si="6"/>
        <v>5.7088888888888896</v>
      </c>
      <c r="T20" s="8">
        <f t="shared" si="6"/>
        <v>1.7749999999999999</v>
      </c>
      <c r="U20" s="8">
        <f t="shared" si="6"/>
        <v>5.7879999999999994</v>
      </c>
      <c r="V20" s="8">
        <f t="shared" si="6"/>
        <v>4.3421052631578947</v>
      </c>
      <c r="X20" s="9"/>
    </row>
    <row r="21" spans="1:30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30" x14ac:dyDescent="0.25">
      <c r="A22" s="3" t="s">
        <v>24</v>
      </c>
      <c r="C22" s="8">
        <f>STDEV(C24:C55)</f>
        <v>0.70533626195187316</v>
      </c>
      <c r="D22" s="8">
        <f t="shared" ref="D22:G22" si="7">STDEV(D24:D55)</f>
        <v>0.29734889210549204</v>
      </c>
      <c r="E22" s="8">
        <f t="shared" si="7"/>
        <v>0.34313202026819928</v>
      </c>
      <c r="F22" s="8">
        <f t="shared" si="7"/>
        <v>0.19288963231965039</v>
      </c>
      <c r="G22" s="8">
        <f t="shared" si="7"/>
        <v>0.22133957800449694</v>
      </c>
      <c r="H22" s="8">
        <f>STDEV(H24:H55)</f>
        <v>0.81687532348433622</v>
      </c>
      <c r="I22" s="8">
        <f t="shared" ref="I22:V22" si="8">STDEV(I24:I55)</f>
        <v>0.35668510580886809</v>
      </c>
      <c r="J22" s="8">
        <f t="shared" si="8"/>
        <v>0.93692204407125879</v>
      </c>
      <c r="K22" s="8">
        <f t="shared" si="8"/>
        <v>0.33963774991833656</v>
      </c>
      <c r="L22" s="8">
        <f t="shared" si="8"/>
        <v>0.58518523412827128</v>
      </c>
      <c r="M22" s="8">
        <f t="shared" si="8"/>
        <v>0.44784404173136627</v>
      </c>
      <c r="N22" s="8">
        <f t="shared" si="8"/>
        <v>0.94721747892495645</v>
      </c>
      <c r="O22" s="8">
        <f t="shared" si="8"/>
        <v>0.67534701431456179</v>
      </c>
      <c r="P22" s="8">
        <f t="shared" si="8"/>
        <v>0.65829957719364862</v>
      </c>
      <c r="Q22" s="8">
        <f t="shared" si="8"/>
        <v>0.11579712586663954</v>
      </c>
      <c r="R22" s="8">
        <f t="shared" si="8"/>
        <v>0.62397893201801469</v>
      </c>
      <c r="S22" s="8">
        <f t="shared" si="8"/>
        <v>0.405383905836321</v>
      </c>
      <c r="T22" s="8">
        <f t="shared" si="8"/>
        <v>0.65753774215092886</v>
      </c>
      <c r="U22" s="8">
        <f t="shared" si="8"/>
        <v>0.57922937310418388</v>
      </c>
      <c r="V22" s="8">
        <f t="shared" si="8"/>
        <v>0.63260114647882026</v>
      </c>
      <c r="X22" s="9"/>
    </row>
    <row r="23" spans="1:30" x14ac:dyDescent="0.25">
      <c r="A23" s="3"/>
    </row>
    <row r="24" spans="1:30" x14ac:dyDescent="0.25">
      <c r="A24" t="s">
        <v>25</v>
      </c>
      <c r="C24">
        <v>6.6</v>
      </c>
      <c r="D24">
        <v>4.25</v>
      </c>
      <c r="E24">
        <v>2.2999999999999998</v>
      </c>
      <c r="F24">
        <v>5</v>
      </c>
      <c r="G24">
        <v>3.15</v>
      </c>
      <c r="H24">
        <v>5.2</v>
      </c>
      <c r="I24">
        <v>1.4</v>
      </c>
      <c r="J24">
        <v>5</v>
      </c>
      <c r="K24">
        <v>0.9</v>
      </c>
      <c r="L24">
        <v>3</v>
      </c>
      <c r="M24">
        <v>0.5</v>
      </c>
      <c r="N24">
        <v>3.75</v>
      </c>
      <c r="O24">
        <v>7</v>
      </c>
      <c r="P24">
        <v>2.2999999999999998</v>
      </c>
      <c r="Q24">
        <v>1.3</v>
      </c>
      <c r="R24">
        <v>2</v>
      </c>
      <c r="S24">
        <v>6</v>
      </c>
      <c r="T24">
        <v>1.2</v>
      </c>
      <c r="U24">
        <v>5</v>
      </c>
      <c r="V24">
        <v>5.2</v>
      </c>
      <c r="X24" s="9"/>
    </row>
    <row r="25" spans="1:30" x14ac:dyDescent="0.25">
      <c r="C25">
        <v>5.56</v>
      </c>
      <c r="D25">
        <v>4.2</v>
      </c>
      <c r="E25">
        <v>2.2999999999999998</v>
      </c>
      <c r="F25">
        <v>4.9000000000000004</v>
      </c>
      <c r="G25">
        <v>3.53</v>
      </c>
      <c r="H25">
        <v>5</v>
      </c>
      <c r="I25">
        <v>2</v>
      </c>
      <c r="J25">
        <v>4</v>
      </c>
      <c r="K25">
        <v>0.8</v>
      </c>
      <c r="L25">
        <v>2.5</v>
      </c>
      <c r="M25">
        <v>0.35</v>
      </c>
      <c r="N25">
        <v>3</v>
      </c>
      <c r="O25">
        <v>7</v>
      </c>
      <c r="P25">
        <v>4.5</v>
      </c>
      <c r="Q25">
        <v>1.5</v>
      </c>
      <c r="R25">
        <v>2.2000000000000002</v>
      </c>
      <c r="S25">
        <v>5</v>
      </c>
      <c r="T25">
        <v>1.7</v>
      </c>
      <c r="U25">
        <v>5.5</v>
      </c>
      <c r="V25">
        <v>3.59</v>
      </c>
    </row>
    <row r="26" spans="1:30" x14ac:dyDescent="0.25">
      <c r="C26">
        <v>6.1</v>
      </c>
      <c r="D26">
        <v>4.25</v>
      </c>
      <c r="E26">
        <v>3</v>
      </c>
      <c r="F26">
        <v>5</v>
      </c>
      <c r="G26">
        <v>3.3</v>
      </c>
      <c r="H26">
        <v>5</v>
      </c>
      <c r="I26">
        <v>1.3</v>
      </c>
      <c r="J26">
        <v>3</v>
      </c>
      <c r="K26">
        <v>0.52</v>
      </c>
      <c r="L26">
        <v>2.5099999999999998</v>
      </c>
      <c r="M26">
        <v>0.75</v>
      </c>
      <c r="N26">
        <v>4</v>
      </c>
      <c r="O26">
        <v>7.01</v>
      </c>
      <c r="P26">
        <v>3.8</v>
      </c>
      <c r="Q26">
        <v>1.5</v>
      </c>
      <c r="R26">
        <v>2.2000000000000002</v>
      </c>
      <c r="S26">
        <v>5.9</v>
      </c>
      <c r="T26">
        <v>1.6</v>
      </c>
      <c r="U26">
        <v>6.4</v>
      </c>
      <c r="V26">
        <v>5.0999999999999996</v>
      </c>
    </row>
    <row r="27" spans="1:30" x14ac:dyDescent="0.25">
      <c r="C27">
        <v>4</v>
      </c>
      <c r="D27">
        <v>5.2</v>
      </c>
      <c r="E27">
        <v>2.65</v>
      </c>
      <c r="F27">
        <v>4.8499999999999996</v>
      </c>
      <c r="G27">
        <v>3.2</v>
      </c>
      <c r="H27">
        <v>6</v>
      </c>
      <c r="I27">
        <v>1.4</v>
      </c>
      <c r="J27">
        <v>5.2</v>
      </c>
      <c r="K27">
        <v>1.6</v>
      </c>
      <c r="L27">
        <v>2.6</v>
      </c>
      <c r="M27">
        <v>0.45</v>
      </c>
      <c r="N27">
        <v>3.15</v>
      </c>
      <c r="O27">
        <v>6.95</v>
      </c>
      <c r="P27">
        <v>2.8</v>
      </c>
      <c r="Q27">
        <v>1.5</v>
      </c>
      <c r="R27">
        <v>2</v>
      </c>
      <c r="S27">
        <v>5.05</v>
      </c>
      <c r="T27">
        <v>1.6</v>
      </c>
      <c r="U27">
        <v>5</v>
      </c>
      <c r="V27">
        <v>3</v>
      </c>
      <c r="X27" s="3"/>
    </row>
    <row r="28" spans="1:30" x14ac:dyDescent="0.25">
      <c r="C28">
        <v>6.4</v>
      </c>
      <c r="D28">
        <v>4.5</v>
      </c>
      <c r="E28">
        <v>2.2000000000000002</v>
      </c>
      <c r="F28">
        <v>5</v>
      </c>
      <c r="G28">
        <v>3.5</v>
      </c>
      <c r="H28">
        <v>5</v>
      </c>
      <c r="I28">
        <v>1.6</v>
      </c>
      <c r="J28">
        <v>3</v>
      </c>
      <c r="K28">
        <v>0.5</v>
      </c>
      <c r="L28">
        <v>2.2000000000000002</v>
      </c>
      <c r="M28">
        <v>0.45</v>
      </c>
      <c r="N28">
        <v>3</v>
      </c>
      <c r="O28">
        <v>6</v>
      </c>
      <c r="P28">
        <v>2.7</v>
      </c>
      <c r="Q28">
        <v>1.6</v>
      </c>
      <c r="R28">
        <v>2.25</v>
      </c>
      <c r="S28">
        <v>6</v>
      </c>
      <c r="T28">
        <v>1.1200000000000001</v>
      </c>
      <c r="U28">
        <v>6.3</v>
      </c>
      <c r="V28">
        <v>3.11</v>
      </c>
      <c r="X28" s="9"/>
    </row>
    <row r="29" spans="1:30" x14ac:dyDescent="0.25">
      <c r="C29">
        <v>6.4</v>
      </c>
      <c r="D29">
        <v>4.5999999999999996</v>
      </c>
      <c r="E29">
        <v>2.2000000000000002</v>
      </c>
      <c r="F29">
        <v>4.4000000000000004</v>
      </c>
      <c r="G29">
        <v>3.79</v>
      </c>
      <c r="H29">
        <v>4.5</v>
      </c>
      <c r="I29">
        <v>1.6</v>
      </c>
      <c r="J29">
        <v>3.15</v>
      </c>
      <c r="K29">
        <v>1</v>
      </c>
      <c r="L29">
        <v>2.2000000000000002</v>
      </c>
      <c r="M29">
        <v>0.6</v>
      </c>
      <c r="N29">
        <v>3</v>
      </c>
      <c r="O29">
        <v>6.06</v>
      </c>
      <c r="P29">
        <v>4.2</v>
      </c>
      <c r="Q29">
        <v>1.74</v>
      </c>
      <c r="R29">
        <v>2.66</v>
      </c>
      <c r="S29">
        <v>5.75</v>
      </c>
      <c r="T29">
        <v>1.8</v>
      </c>
      <c r="U29">
        <v>6.3</v>
      </c>
      <c r="V29">
        <v>5</v>
      </c>
    </row>
    <row r="30" spans="1:30" x14ac:dyDescent="0.25">
      <c r="C30">
        <v>6</v>
      </c>
      <c r="D30">
        <v>4.3</v>
      </c>
      <c r="E30">
        <v>2</v>
      </c>
      <c r="F30">
        <v>5.2</v>
      </c>
      <c r="G30">
        <v>3.61</v>
      </c>
      <c r="H30">
        <v>6.15</v>
      </c>
      <c r="I30">
        <v>2</v>
      </c>
      <c r="J30">
        <v>3.1</v>
      </c>
      <c r="K30">
        <v>0.95</v>
      </c>
      <c r="L30">
        <v>4.3099999999999996</v>
      </c>
      <c r="M30">
        <v>0.96</v>
      </c>
      <c r="N30">
        <v>5.2</v>
      </c>
      <c r="O30">
        <v>5.5</v>
      </c>
      <c r="P30">
        <v>2.71</v>
      </c>
      <c r="Q30">
        <v>1.6</v>
      </c>
      <c r="R30">
        <v>2</v>
      </c>
      <c r="S30">
        <v>6</v>
      </c>
      <c r="T30">
        <v>1</v>
      </c>
      <c r="U30">
        <v>6.37</v>
      </c>
      <c r="V30">
        <v>4</v>
      </c>
      <c r="X30" s="9"/>
    </row>
    <row r="31" spans="1:30" x14ac:dyDescent="0.25">
      <c r="C31">
        <v>6.1</v>
      </c>
      <c r="D31">
        <v>4.6099999999999897</v>
      </c>
      <c r="E31">
        <v>3</v>
      </c>
      <c r="F31">
        <v>5.1599999999999904</v>
      </c>
      <c r="G31">
        <v>3.8</v>
      </c>
      <c r="H31">
        <v>6.2</v>
      </c>
      <c r="I31">
        <v>1.65</v>
      </c>
      <c r="J31">
        <v>3.45</v>
      </c>
      <c r="K31">
        <v>0.5</v>
      </c>
      <c r="L31">
        <v>2.95</v>
      </c>
      <c r="M31">
        <v>1.72</v>
      </c>
      <c r="N31">
        <v>4</v>
      </c>
      <c r="O31">
        <v>5</v>
      </c>
      <c r="P31">
        <v>2.7</v>
      </c>
      <c r="Q31">
        <v>1.5</v>
      </c>
      <c r="R31">
        <v>4.09</v>
      </c>
      <c r="S31">
        <v>5.68</v>
      </c>
      <c r="T31">
        <v>1.5</v>
      </c>
      <c r="U31">
        <v>5.2</v>
      </c>
      <c r="V31">
        <v>4.17</v>
      </c>
    </row>
    <row r="32" spans="1:30" x14ac:dyDescent="0.25">
      <c r="C32">
        <v>6.15</v>
      </c>
      <c r="D32">
        <v>4.75</v>
      </c>
      <c r="E32">
        <v>2.5</v>
      </c>
      <c r="F32">
        <v>5</v>
      </c>
      <c r="G32">
        <v>3.7</v>
      </c>
      <c r="H32">
        <v>6.3</v>
      </c>
      <c r="I32">
        <v>1.6</v>
      </c>
      <c r="J32">
        <v>4</v>
      </c>
      <c r="K32">
        <v>0.09</v>
      </c>
      <c r="L32">
        <v>2.85</v>
      </c>
      <c r="N32">
        <v>5.0999999999999996</v>
      </c>
      <c r="O32">
        <v>7.1</v>
      </c>
      <c r="P32">
        <v>2.9</v>
      </c>
      <c r="Q32">
        <v>1.73</v>
      </c>
      <c r="R32">
        <v>1.95</v>
      </c>
      <c r="S32">
        <v>6</v>
      </c>
      <c r="T32">
        <v>1.5</v>
      </c>
      <c r="U32">
        <v>5.7</v>
      </c>
      <c r="V32">
        <v>4</v>
      </c>
      <c r="X32" s="9"/>
    </row>
    <row r="33" spans="3:24" x14ac:dyDescent="0.25">
      <c r="C33">
        <v>6.54</v>
      </c>
      <c r="D33">
        <v>4.7</v>
      </c>
      <c r="E33">
        <v>3.1</v>
      </c>
      <c r="F33">
        <v>5.05</v>
      </c>
      <c r="G33">
        <v>3.2</v>
      </c>
      <c r="H33">
        <v>5.3</v>
      </c>
      <c r="I33">
        <v>1.6</v>
      </c>
      <c r="J33">
        <v>4</v>
      </c>
      <c r="K33">
        <v>0.9</v>
      </c>
      <c r="L33">
        <v>2</v>
      </c>
      <c r="N33">
        <v>5.25</v>
      </c>
      <c r="O33">
        <v>6.06</v>
      </c>
      <c r="P33">
        <v>2.85</v>
      </c>
      <c r="Q33">
        <v>1.6</v>
      </c>
      <c r="R33">
        <v>2.25</v>
      </c>
      <c r="T33">
        <v>1.5</v>
      </c>
      <c r="U33">
        <v>6.1099999999999897</v>
      </c>
      <c r="V33">
        <v>4.5</v>
      </c>
    </row>
    <row r="34" spans="3:24" x14ac:dyDescent="0.25">
      <c r="C34">
        <v>6.2</v>
      </c>
      <c r="D34">
        <v>4.71</v>
      </c>
      <c r="E34">
        <v>2.4</v>
      </c>
      <c r="F34">
        <v>5</v>
      </c>
      <c r="G34">
        <v>3.65</v>
      </c>
      <c r="H34">
        <v>6.27</v>
      </c>
      <c r="I34">
        <v>1.55</v>
      </c>
      <c r="J34">
        <v>4</v>
      </c>
      <c r="K34">
        <v>0.5</v>
      </c>
      <c r="L34">
        <v>2.6</v>
      </c>
      <c r="N34">
        <v>5.0999999999999996</v>
      </c>
      <c r="O34">
        <v>6.1599999999999904</v>
      </c>
      <c r="P34">
        <v>4</v>
      </c>
      <c r="Q34">
        <v>1.62</v>
      </c>
      <c r="R34">
        <v>2.5</v>
      </c>
      <c r="T34">
        <v>3.1</v>
      </c>
      <c r="V34">
        <v>4.2300000000000004</v>
      </c>
      <c r="X34" s="9"/>
    </row>
    <row r="35" spans="3:24" x14ac:dyDescent="0.25">
      <c r="C35">
        <v>6.5</v>
      </c>
      <c r="E35">
        <v>2.8</v>
      </c>
      <c r="F35">
        <v>5.01</v>
      </c>
      <c r="G35">
        <v>3.6</v>
      </c>
      <c r="H35">
        <v>4.4000000000000004</v>
      </c>
      <c r="I35">
        <v>1</v>
      </c>
      <c r="J35">
        <v>5</v>
      </c>
      <c r="K35">
        <v>0.9</v>
      </c>
      <c r="L35">
        <v>2.15</v>
      </c>
      <c r="N35">
        <v>4</v>
      </c>
      <c r="O35">
        <v>7</v>
      </c>
      <c r="P35">
        <v>3.85</v>
      </c>
      <c r="Q35">
        <v>1.62</v>
      </c>
      <c r="R35">
        <v>4</v>
      </c>
      <c r="T35">
        <v>3.13</v>
      </c>
      <c r="V35">
        <v>4.5999999999999996</v>
      </c>
    </row>
    <row r="36" spans="3:24" x14ac:dyDescent="0.25">
      <c r="E36">
        <v>2.7</v>
      </c>
      <c r="F36">
        <v>5</v>
      </c>
      <c r="G36">
        <v>3.65</v>
      </c>
      <c r="H36">
        <v>4.0999999999999996</v>
      </c>
      <c r="I36">
        <v>1</v>
      </c>
      <c r="J36">
        <v>5.75</v>
      </c>
      <c r="K36">
        <v>0.9</v>
      </c>
      <c r="L36">
        <v>2.2000000000000002</v>
      </c>
      <c r="N36">
        <v>5.46</v>
      </c>
      <c r="O36">
        <v>6.3</v>
      </c>
      <c r="P36">
        <v>3</v>
      </c>
      <c r="Q36">
        <v>1.65</v>
      </c>
      <c r="R36">
        <v>2.25</v>
      </c>
      <c r="T36">
        <v>2</v>
      </c>
      <c r="V36">
        <v>4</v>
      </c>
      <c r="X36" s="9"/>
    </row>
    <row r="37" spans="3:24" x14ac:dyDescent="0.25">
      <c r="E37">
        <v>2.5</v>
      </c>
      <c r="G37">
        <v>3.64</v>
      </c>
      <c r="H37">
        <v>6.35</v>
      </c>
      <c r="I37">
        <v>1.7</v>
      </c>
      <c r="J37">
        <v>5.0999999999999996</v>
      </c>
      <c r="K37">
        <v>0.95</v>
      </c>
      <c r="L37">
        <v>2.25</v>
      </c>
      <c r="N37">
        <v>3.25</v>
      </c>
      <c r="P37">
        <v>3</v>
      </c>
      <c r="R37">
        <v>2.5499999999999998</v>
      </c>
      <c r="T37">
        <v>1.4</v>
      </c>
      <c r="V37">
        <v>4.75</v>
      </c>
    </row>
    <row r="38" spans="3:24" x14ac:dyDescent="0.25">
      <c r="E38">
        <v>2.2999999999999998</v>
      </c>
      <c r="H38">
        <v>6.4</v>
      </c>
      <c r="I38">
        <v>0.9</v>
      </c>
      <c r="J38">
        <v>5.15</v>
      </c>
      <c r="K38">
        <v>0.83</v>
      </c>
      <c r="N38">
        <v>5</v>
      </c>
      <c r="P38">
        <v>2.9</v>
      </c>
      <c r="R38">
        <v>2.7</v>
      </c>
      <c r="T38">
        <v>1.5</v>
      </c>
      <c r="V38">
        <v>4.25</v>
      </c>
    </row>
    <row r="39" spans="3:24" x14ac:dyDescent="0.25">
      <c r="E39">
        <v>3</v>
      </c>
      <c r="H39">
        <v>4.5</v>
      </c>
      <c r="I39">
        <v>0.9</v>
      </c>
      <c r="J39">
        <v>5.15</v>
      </c>
      <c r="K39">
        <v>0.1</v>
      </c>
      <c r="P39">
        <v>2.65</v>
      </c>
      <c r="R39">
        <v>3</v>
      </c>
      <c r="T39">
        <v>1.7</v>
      </c>
      <c r="V39">
        <v>4.5</v>
      </c>
    </row>
    <row r="40" spans="3:24" x14ac:dyDescent="0.25">
      <c r="H40">
        <v>6.4</v>
      </c>
      <c r="I40">
        <v>1</v>
      </c>
      <c r="K40">
        <v>0.85</v>
      </c>
      <c r="R40">
        <v>2.5099999999999998</v>
      </c>
      <c r="T40">
        <v>3.1</v>
      </c>
      <c r="V40">
        <v>5</v>
      </c>
    </row>
    <row r="41" spans="3:24" x14ac:dyDescent="0.25">
      <c r="H41">
        <v>4.7</v>
      </c>
      <c r="K41">
        <v>0.8</v>
      </c>
      <c r="R41">
        <v>2</v>
      </c>
      <c r="T41">
        <v>1.5</v>
      </c>
      <c r="V41">
        <v>5</v>
      </c>
    </row>
    <row r="42" spans="3:24" x14ac:dyDescent="0.25">
      <c r="K42">
        <v>0.8</v>
      </c>
      <c r="R42">
        <v>2</v>
      </c>
      <c r="V42">
        <v>4.5</v>
      </c>
    </row>
  </sheetData>
  <mergeCells count="2">
    <mergeCell ref="Y16:AA16"/>
    <mergeCell ref="AB16:AD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L48"/>
  <sheetViews>
    <sheetView topLeftCell="A8" workbookViewId="0">
      <selection activeCell="H15" sqref="H15:L15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A1" s="21" t="s">
        <v>46</v>
      </c>
      <c r="C1" s="10" t="s">
        <v>0</v>
      </c>
      <c r="D1" s="2"/>
      <c r="E1" s="2"/>
      <c r="F1" s="2"/>
      <c r="G1" s="2"/>
      <c r="H1" s="3" t="s">
        <v>30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6.56</v>
      </c>
      <c r="D3">
        <v>4.8</v>
      </c>
      <c r="E3">
        <v>2.86</v>
      </c>
      <c r="F3">
        <v>5.25</v>
      </c>
      <c r="G3">
        <v>3.73</v>
      </c>
      <c r="H3">
        <v>6.49</v>
      </c>
      <c r="I3">
        <v>3.81</v>
      </c>
      <c r="J3">
        <v>5.45</v>
      </c>
      <c r="K3">
        <v>2.82</v>
      </c>
      <c r="L3">
        <v>4.71</v>
      </c>
      <c r="M3">
        <v>2.92</v>
      </c>
      <c r="N3">
        <v>5.44</v>
      </c>
      <c r="O3">
        <v>7.1599999999999904</v>
      </c>
      <c r="P3">
        <v>4.7</v>
      </c>
      <c r="Q3">
        <v>3.72</v>
      </c>
      <c r="R3">
        <v>4.49</v>
      </c>
      <c r="S3">
        <v>6.27</v>
      </c>
      <c r="T3">
        <v>3.63</v>
      </c>
      <c r="U3">
        <v>6.37</v>
      </c>
      <c r="V3">
        <v>5.17</v>
      </c>
    </row>
    <row r="4" spans="1:38" x14ac:dyDescent="0.25">
      <c r="A4" s="4"/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6.47</v>
      </c>
      <c r="D7">
        <v>4.96</v>
      </c>
      <c r="E7">
        <v>2.93</v>
      </c>
      <c r="F7">
        <v>5.21</v>
      </c>
      <c r="G7">
        <v>3.76</v>
      </c>
      <c r="H7">
        <v>4.75</v>
      </c>
      <c r="I7">
        <v>4.0999999999999996</v>
      </c>
      <c r="J7">
        <v>6.35</v>
      </c>
      <c r="K7">
        <v>4.45</v>
      </c>
      <c r="L7">
        <v>2.56</v>
      </c>
      <c r="M7">
        <v>1.25</v>
      </c>
      <c r="N7">
        <v>4.5599999999999996</v>
      </c>
      <c r="O7">
        <v>6.5</v>
      </c>
      <c r="P7">
        <v>3.45</v>
      </c>
      <c r="Q7">
        <v>4.53</v>
      </c>
      <c r="R7">
        <v>4.75</v>
      </c>
      <c r="S7">
        <v>5.8599999999999897</v>
      </c>
      <c r="T7">
        <v>3.97</v>
      </c>
      <c r="U7">
        <v>3.75</v>
      </c>
      <c r="V7">
        <v>4.63</v>
      </c>
    </row>
    <row r="8" spans="1:38" x14ac:dyDescent="0.25">
      <c r="B8" t="s">
        <v>17</v>
      </c>
      <c r="C8">
        <v>6.5</v>
      </c>
      <c r="D8">
        <v>4.92</v>
      </c>
      <c r="E8">
        <v>2.73</v>
      </c>
      <c r="F8">
        <v>5.25</v>
      </c>
      <c r="G8">
        <v>3.77</v>
      </c>
      <c r="H8">
        <v>4.8</v>
      </c>
      <c r="I8">
        <v>4.3099999999999996</v>
      </c>
      <c r="J8">
        <v>6.68</v>
      </c>
      <c r="K8">
        <v>3.5</v>
      </c>
      <c r="L8">
        <v>5</v>
      </c>
      <c r="M8">
        <v>3.01</v>
      </c>
      <c r="N8">
        <v>4.63</v>
      </c>
      <c r="O8">
        <v>6.4</v>
      </c>
      <c r="P8">
        <v>5.0999999999999996</v>
      </c>
      <c r="Q8">
        <v>4.4000000000000004</v>
      </c>
      <c r="R8">
        <v>4.1099999999999897</v>
      </c>
      <c r="S8">
        <v>5.67</v>
      </c>
      <c r="T8">
        <v>3.89</v>
      </c>
      <c r="U8">
        <v>4.8099999999999996</v>
      </c>
      <c r="V8">
        <v>4.57</v>
      </c>
    </row>
    <row r="9" spans="1:38" x14ac:dyDescent="0.25">
      <c r="B9" t="s">
        <v>18</v>
      </c>
      <c r="C9">
        <v>6.54</v>
      </c>
      <c r="D9">
        <v>4.96</v>
      </c>
      <c r="E9">
        <v>2.97</v>
      </c>
      <c r="F9">
        <v>5.24</v>
      </c>
      <c r="G9">
        <v>3.8</v>
      </c>
      <c r="H9">
        <v>4.8199999999999896</v>
      </c>
      <c r="I9">
        <v>3.89</v>
      </c>
      <c r="J9">
        <v>6.81</v>
      </c>
      <c r="K9">
        <v>3.91</v>
      </c>
      <c r="L9">
        <v>5.14</v>
      </c>
      <c r="M9">
        <v>3.1</v>
      </c>
      <c r="N9">
        <v>6.6099999999999897</v>
      </c>
      <c r="O9">
        <v>4.84</v>
      </c>
      <c r="P9">
        <v>4.99</v>
      </c>
      <c r="Q9">
        <v>4.4000000000000004</v>
      </c>
      <c r="R9">
        <v>4.9800000000000004</v>
      </c>
      <c r="S9">
        <v>6.3599999999999897</v>
      </c>
      <c r="T9">
        <v>3.98</v>
      </c>
      <c r="U9">
        <v>3.4</v>
      </c>
      <c r="V9">
        <v>4.7300000000000004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1</v>
      </c>
      <c r="I11">
        <v>1</v>
      </c>
      <c r="J11">
        <v>0</v>
      </c>
      <c r="K11">
        <v>1</v>
      </c>
      <c r="L11">
        <v>1</v>
      </c>
      <c r="M11">
        <v>1</v>
      </c>
      <c r="N11">
        <v>1</v>
      </c>
      <c r="O11">
        <v>0</v>
      </c>
      <c r="P11">
        <v>1</v>
      </c>
      <c r="Q11">
        <v>1</v>
      </c>
      <c r="R11">
        <v>1</v>
      </c>
      <c r="S11">
        <v>0</v>
      </c>
      <c r="T11">
        <v>1</v>
      </c>
      <c r="U11">
        <v>1</v>
      </c>
      <c r="V11">
        <v>1</v>
      </c>
      <c r="X11">
        <f t="shared" ref="X11:AL13" si="0">IF(OR(AND(H11=1,H$3&lt;5),AND(H11=0,H$3&gt;=5)),0,1)</f>
        <v>1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1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1</v>
      </c>
      <c r="AL11">
        <f t="shared" si="0"/>
        <v>1</v>
      </c>
    </row>
    <row r="12" spans="1:38" x14ac:dyDescent="0.25">
      <c r="B12" t="s">
        <v>17</v>
      </c>
      <c r="H12">
        <v>1</v>
      </c>
      <c r="I12">
        <v>1</v>
      </c>
      <c r="J12">
        <v>0</v>
      </c>
      <c r="K12">
        <v>1</v>
      </c>
      <c r="L12">
        <v>0</v>
      </c>
      <c r="M12">
        <v>1</v>
      </c>
      <c r="N12">
        <v>1</v>
      </c>
      <c r="O12">
        <v>0</v>
      </c>
      <c r="P12">
        <v>0</v>
      </c>
      <c r="Q12">
        <v>1</v>
      </c>
      <c r="R12">
        <v>1</v>
      </c>
      <c r="S12">
        <v>0</v>
      </c>
      <c r="T12">
        <v>1</v>
      </c>
      <c r="U12">
        <v>1</v>
      </c>
      <c r="V12">
        <v>1</v>
      </c>
      <c r="X12">
        <f t="shared" si="0"/>
        <v>1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1</v>
      </c>
      <c r="AC12">
        <f t="shared" si="0"/>
        <v>0</v>
      </c>
      <c r="AD12">
        <f t="shared" si="0"/>
        <v>1</v>
      </c>
      <c r="AE12">
        <f t="shared" si="0"/>
        <v>0</v>
      </c>
      <c r="AF12">
        <f t="shared" si="0"/>
        <v>1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1</v>
      </c>
      <c r="AL12">
        <f t="shared" si="0"/>
        <v>1</v>
      </c>
    </row>
    <row r="13" spans="1:38" x14ac:dyDescent="0.25">
      <c r="B13" t="s">
        <v>18</v>
      </c>
      <c r="H13">
        <v>1</v>
      </c>
      <c r="I13">
        <v>1</v>
      </c>
      <c r="J13">
        <v>0</v>
      </c>
      <c r="K13">
        <v>1</v>
      </c>
      <c r="L13">
        <v>0</v>
      </c>
      <c r="M13">
        <v>1</v>
      </c>
      <c r="N13">
        <v>0</v>
      </c>
      <c r="O13">
        <v>1</v>
      </c>
      <c r="P13">
        <v>1</v>
      </c>
      <c r="Q13">
        <v>1</v>
      </c>
      <c r="R13">
        <v>1</v>
      </c>
      <c r="S13">
        <v>0</v>
      </c>
      <c r="T13">
        <v>1</v>
      </c>
      <c r="U13">
        <v>1</v>
      </c>
      <c r="V13">
        <v>1</v>
      </c>
      <c r="X13">
        <f t="shared" si="0"/>
        <v>1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1</v>
      </c>
      <c r="AC13">
        <f t="shared" si="0"/>
        <v>0</v>
      </c>
      <c r="AD13">
        <f t="shared" si="0"/>
        <v>0</v>
      </c>
      <c r="AE13">
        <f t="shared" si="0"/>
        <v>1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1</v>
      </c>
      <c r="AL13">
        <f t="shared" si="0"/>
        <v>1</v>
      </c>
    </row>
    <row r="14" spans="1:38" x14ac:dyDescent="0.25">
      <c r="G14" s="3" t="s">
        <v>28</v>
      </c>
      <c r="H14" s="3">
        <f>SUM(X11:AB13)</f>
        <v>5</v>
      </c>
      <c r="I14" s="5">
        <f>H14/15</f>
        <v>0.33333333333333331</v>
      </c>
      <c r="K14" s="3" t="s">
        <v>29</v>
      </c>
      <c r="L14" s="3">
        <f>SUM(AC11:AL13)</f>
        <v>10</v>
      </c>
      <c r="M14" s="5">
        <f>L14/30</f>
        <v>0.33333333333333331</v>
      </c>
    </row>
    <row r="15" spans="1:38" x14ac:dyDescent="0.25">
      <c r="A15" s="3" t="s">
        <v>27</v>
      </c>
      <c r="H15">
        <f>SUM(X11:X13)</f>
        <v>3</v>
      </c>
      <c r="I15">
        <f>SUM(Y11:Y13)</f>
        <v>0</v>
      </c>
      <c r="J15">
        <f>SUM(Z11:Z13)</f>
        <v>0</v>
      </c>
      <c r="K15">
        <f>SUM(AA11:AA13)</f>
        <v>0</v>
      </c>
      <c r="L15">
        <f>SUM(AB11:AB13)</f>
        <v>2</v>
      </c>
      <c r="M15">
        <v>0.96</v>
      </c>
      <c r="N15">
        <v>0.77500000000000002</v>
      </c>
      <c r="O15">
        <v>0.35</v>
      </c>
      <c r="P15">
        <v>0.77500000000000002</v>
      </c>
      <c r="Q15">
        <v>0.93</v>
      </c>
      <c r="R15">
        <v>0.9</v>
      </c>
      <c r="S15">
        <v>0.5</v>
      </c>
      <c r="T15">
        <v>0.78</v>
      </c>
      <c r="U15">
        <v>0.59499999999999997</v>
      </c>
      <c r="V15">
        <v>0.8</v>
      </c>
      <c r="X15" s="3"/>
      <c r="AC15">
        <f>M15</f>
        <v>0.96</v>
      </c>
      <c r="AD15">
        <f t="shared" ref="AD15:AL15" si="1">N15</f>
        <v>0.77500000000000002</v>
      </c>
      <c r="AE15">
        <f t="shared" si="1"/>
        <v>0.35</v>
      </c>
      <c r="AF15">
        <f t="shared" si="1"/>
        <v>0.77500000000000002</v>
      </c>
      <c r="AG15">
        <f t="shared" si="1"/>
        <v>0.93</v>
      </c>
      <c r="AH15">
        <f t="shared" si="1"/>
        <v>0.9</v>
      </c>
      <c r="AI15">
        <f t="shared" si="1"/>
        <v>0.5</v>
      </c>
      <c r="AJ15">
        <f t="shared" si="1"/>
        <v>0.78</v>
      </c>
      <c r="AK15">
        <f t="shared" si="1"/>
        <v>0.59499999999999997</v>
      </c>
      <c r="AL15">
        <f t="shared" si="1"/>
        <v>0.8</v>
      </c>
    </row>
    <row r="16" spans="1:38" x14ac:dyDescent="0.25">
      <c r="A16" s="3" t="s">
        <v>21</v>
      </c>
      <c r="C16" s="6">
        <v>0.95</v>
      </c>
      <c r="D16" s="6">
        <v>0.85</v>
      </c>
      <c r="E16" s="6">
        <v>0.95</v>
      </c>
      <c r="F16" s="6">
        <v>0.95</v>
      </c>
      <c r="G16" s="6">
        <v>1</v>
      </c>
      <c r="H16" s="7">
        <v>0.4</v>
      </c>
      <c r="I16" s="7">
        <v>0.85</v>
      </c>
      <c r="J16" s="7">
        <v>0.9</v>
      </c>
      <c r="K16" s="7">
        <v>0.8</v>
      </c>
      <c r="L16" s="7">
        <v>0.8</v>
      </c>
      <c r="M16" s="7">
        <v>0.75</v>
      </c>
      <c r="N16" s="7">
        <v>0.7</v>
      </c>
      <c r="O16" s="7">
        <v>0.65</v>
      </c>
      <c r="P16" s="7">
        <v>0.8</v>
      </c>
      <c r="Q16" s="7">
        <v>0.55000000000000004</v>
      </c>
      <c r="R16" s="7">
        <v>0.65</v>
      </c>
      <c r="S16" s="7">
        <v>0.7</v>
      </c>
      <c r="T16" s="7">
        <v>0.6</v>
      </c>
      <c r="U16" s="7">
        <v>0.85</v>
      </c>
      <c r="V16" s="7">
        <v>0.8</v>
      </c>
      <c r="Y16" s="23" t="s">
        <v>32</v>
      </c>
      <c r="Z16" s="23"/>
      <c r="AA16" s="23"/>
      <c r="AB16" s="24" t="s">
        <v>33</v>
      </c>
      <c r="AC16" s="24"/>
      <c r="AD16" s="24"/>
    </row>
    <row r="17" spans="1:30" x14ac:dyDescent="0.25">
      <c r="A17" s="3"/>
      <c r="G17" s="6"/>
      <c r="L17" s="6"/>
      <c r="V17" s="6"/>
      <c r="Y17" s="10" t="s">
        <v>31</v>
      </c>
      <c r="Z17" s="10" t="s">
        <v>30</v>
      </c>
      <c r="AA17" s="3" t="s">
        <v>35</v>
      </c>
      <c r="AB17" s="10" t="s">
        <v>31</v>
      </c>
      <c r="AC17" s="10" t="s">
        <v>30</v>
      </c>
      <c r="AD17" s="10" t="s">
        <v>35</v>
      </c>
    </row>
    <row r="18" spans="1:30" x14ac:dyDescent="0.25">
      <c r="A18" s="3" t="s">
        <v>13</v>
      </c>
      <c r="C18">
        <f>C3</f>
        <v>6.56</v>
      </c>
      <c r="D18">
        <f t="shared" ref="D18:V18" si="2">D3</f>
        <v>4.8</v>
      </c>
      <c r="E18">
        <f t="shared" si="2"/>
        <v>2.86</v>
      </c>
      <c r="F18">
        <f t="shared" si="2"/>
        <v>5.25</v>
      </c>
      <c r="G18">
        <f t="shared" si="2"/>
        <v>3.73</v>
      </c>
      <c r="H18">
        <f t="shared" si="2"/>
        <v>6.49</v>
      </c>
      <c r="I18">
        <f t="shared" si="2"/>
        <v>3.81</v>
      </c>
      <c r="J18">
        <f t="shared" si="2"/>
        <v>5.45</v>
      </c>
      <c r="K18">
        <f t="shared" si="2"/>
        <v>2.82</v>
      </c>
      <c r="L18">
        <f t="shared" si="2"/>
        <v>4.71</v>
      </c>
      <c r="M18">
        <f t="shared" si="2"/>
        <v>2.92</v>
      </c>
      <c r="N18">
        <f t="shared" si="2"/>
        <v>5.44</v>
      </c>
      <c r="O18">
        <f t="shared" si="2"/>
        <v>7.1599999999999904</v>
      </c>
      <c r="P18">
        <f t="shared" si="2"/>
        <v>4.7</v>
      </c>
      <c r="Q18">
        <f t="shared" si="2"/>
        <v>3.72</v>
      </c>
      <c r="R18">
        <f t="shared" si="2"/>
        <v>4.49</v>
      </c>
      <c r="S18">
        <f t="shared" si="2"/>
        <v>6.27</v>
      </c>
      <c r="T18">
        <f t="shared" si="2"/>
        <v>3.63</v>
      </c>
      <c r="U18">
        <f t="shared" si="2"/>
        <v>6.37</v>
      </c>
      <c r="V18">
        <f t="shared" si="2"/>
        <v>5.17</v>
      </c>
      <c r="X18" s="3" t="s">
        <v>34</v>
      </c>
      <c r="Y18" s="6">
        <v>0.94</v>
      </c>
      <c r="Z18" s="6">
        <v>0.77</v>
      </c>
      <c r="AB18" s="6">
        <v>0.94</v>
      </c>
      <c r="AC18" s="6">
        <v>0.84</v>
      </c>
    </row>
    <row r="19" spans="1:30" x14ac:dyDescent="0.25">
      <c r="A19" s="3" t="s">
        <v>22</v>
      </c>
      <c r="C19">
        <f>MEDIAN(C24:C55)</f>
        <v>6.42</v>
      </c>
      <c r="D19">
        <f t="shared" ref="D19:G19" si="3">MEDIAN(D24:D55)</f>
        <v>4.82</v>
      </c>
      <c r="E19">
        <f t="shared" si="3"/>
        <v>2.87</v>
      </c>
      <c r="F19">
        <f t="shared" si="3"/>
        <v>5.15</v>
      </c>
      <c r="G19">
        <f t="shared" si="3"/>
        <v>3.7</v>
      </c>
      <c r="H19">
        <f>MEDIAN(H24:H55)</f>
        <v>4.7</v>
      </c>
      <c r="I19">
        <f t="shared" ref="I19:V19" si="4">MEDIAN(I24:I55)</f>
        <v>2.1</v>
      </c>
      <c r="J19">
        <f t="shared" si="4"/>
        <v>5.0999999999999996</v>
      </c>
      <c r="K19">
        <f t="shared" si="4"/>
        <v>2.5499999999999998</v>
      </c>
      <c r="L19">
        <f t="shared" si="4"/>
        <v>4.3249999999999993</v>
      </c>
      <c r="M19">
        <f t="shared" si="4"/>
        <v>0.95</v>
      </c>
      <c r="N19">
        <f t="shared" si="4"/>
        <v>4.5</v>
      </c>
      <c r="O19">
        <f t="shared" si="4"/>
        <v>6.2949999999999999</v>
      </c>
      <c r="P19">
        <f t="shared" si="4"/>
        <v>3.99</v>
      </c>
      <c r="Q19">
        <f t="shared" si="4"/>
        <v>2.2999999999999998</v>
      </c>
      <c r="R19">
        <f t="shared" si="4"/>
        <v>3</v>
      </c>
      <c r="S19">
        <f t="shared" si="4"/>
        <v>5.54</v>
      </c>
      <c r="T19">
        <f t="shared" si="4"/>
        <v>2</v>
      </c>
      <c r="U19">
        <f t="shared" si="4"/>
        <v>4.0999999999999996</v>
      </c>
      <c r="V19">
        <f t="shared" si="4"/>
        <v>3.1</v>
      </c>
      <c r="X19" s="3" t="s">
        <v>37</v>
      </c>
      <c r="Y19" s="6">
        <f>AVERAGE(C16,D16,F16,G16)</f>
        <v>0.9375</v>
      </c>
      <c r="Z19" s="6">
        <f>AVERAGE(H16,I16,J16,L16)</f>
        <v>0.73750000000000004</v>
      </c>
      <c r="AA19" s="6">
        <f>AVERAGE(N16,P16,R16,S16,U16,V16)</f>
        <v>0.75</v>
      </c>
      <c r="AB19" s="6">
        <f>E16</f>
        <v>0.95</v>
      </c>
      <c r="AC19" s="6">
        <f>AVERAGE(K16)</f>
        <v>0.8</v>
      </c>
      <c r="AD19" s="6">
        <f>AVERAGE(O16)</f>
        <v>0.65</v>
      </c>
    </row>
    <row r="20" spans="1:30" x14ac:dyDescent="0.25">
      <c r="A20" s="3" t="s">
        <v>23</v>
      </c>
      <c r="C20" s="8">
        <f>AVERAGE(C24:C55)</f>
        <v>6.3423529411764701</v>
      </c>
      <c r="D20" s="8">
        <f t="shared" ref="D20:G20" si="5">AVERAGE(D24:D55)</f>
        <v>4.7540909090909089</v>
      </c>
      <c r="E20" s="8">
        <f t="shared" si="5"/>
        <v>2.7605882352941173</v>
      </c>
      <c r="F20" s="8">
        <f t="shared" si="5"/>
        <v>5.0894999999999992</v>
      </c>
      <c r="G20" s="8">
        <f t="shared" si="5"/>
        <v>3.6030769230769226</v>
      </c>
      <c r="H20" s="8">
        <f>AVERAGE(H24:H55)</f>
        <v>5.0970588235294123</v>
      </c>
      <c r="I20" s="8">
        <f t="shared" ref="I20:V20" si="6">AVERAGE(I24:I55)</f>
        <v>2.5773684210526322</v>
      </c>
      <c r="J20" s="8">
        <f t="shared" si="6"/>
        <v>4.7244444444444449</v>
      </c>
      <c r="K20" s="8">
        <f t="shared" si="6"/>
        <v>2.4377777777777783</v>
      </c>
      <c r="L20" s="8">
        <f t="shared" si="6"/>
        <v>4.3154999999999992</v>
      </c>
      <c r="M20" s="8">
        <f t="shared" si="6"/>
        <v>0.89588235294117635</v>
      </c>
      <c r="N20" s="8">
        <f t="shared" si="6"/>
        <v>4.2230434782608697</v>
      </c>
      <c r="O20" s="8">
        <f t="shared" si="6"/>
        <v>5.987857142857143</v>
      </c>
      <c r="P20" s="8">
        <f t="shared" si="6"/>
        <v>3.6099999999999994</v>
      </c>
      <c r="Q20" s="8">
        <f t="shared" si="6"/>
        <v>2.2272727272727266</v>
      </c>
      <c r="R20" s="8">
        <f t="shared" si="6"/>
        <v>2.9289473684210527</v>
      </c>
      <c r="S20" s="8">
        <f t="shared" si="6"/>
        <v>5.4149999999999991</v>
      </c>
      <c r="T20" s="8">
        <f t="shared" si="6"/>
        <v>2.0596000000000001</v>
      </c>
      <c r="U20" s="8">
        <f t="shared" si="6"/>
        <v>4.1769999999999996</v>
      </c>
      <c r="V20" s="8">
        <f t="shared" si="6"/>
        <v>3.0503999999999989</v>
      </c>
      <c r="X20" s="9"/>
    </row>
    <row r="21" spans="1:30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30" x14ac:dyDescent="0.25">
      <c r="A22" s="3" t="s">
        <v>24</v>
      </c>
      <c r="C22" s="8">
        <f>STDEV(C24:C55)</f>
        <v>0.31113761850194005</v>
      </c>
      <c r="D22" s="8">
        <f t="shared" ref="D22:G22" si="7">STDEV(D24:D55)</f>
        <v>0.21762044483149556</v>
      </c>
      <c r="E22" s="8">
        <f t="shared" si="7"/>
        <v>0.19240161733452546</v>
      </c>
      <c r="F22" s="8">
        <f t="shared" si="7"/>
        <v>0.22691234106217262</v>
      </c>
      <c r="G22" s="8">
        <f t="shared" si="7"/>
        <v>0.17143437108626611</v>
      </c>
      <c r="H22" s="8">
        <f>STDEV(H24:H55)</f>
        <v>0.72481691400210257</v>
      </c>
      <c r="I22" s="8">
        <f t="shared" ref="I22:V22" si="8">STDEV(I24:I55)</f>
        <v>0.9003754902216129</v>
      </c>
      <c r="J22" s="8">
        <f t="shared" si="8"/>
        <v>0.88922452813555752</v>
      </c>
      <c r="K22" s="8">
        <f t="shared" si="8"/>
        <v>0.49952395638901537</v>
      </c>
      <c r="L22" s="8">
        <f t="shared" si="8"/>
        <v>0.40601367620211748</v>
      </c>
      <c r="M22" s="8">
        <f t="shared" si="8"/>
        <v>0.24310642791608364</v>
      </c>
      <c r="N22" s="8">
        <f t="shared" si="8"/>
        <v>0.65456046864642359</v>
      </c>
      <c r="O22" s="8">
        <f t="shared" si="8"/>
        <v>0.86959918770244304</v>
      </c>
      <c r="P22" s="8">
        <f t="shared" si="8"/>
        <v>0.79600390842145308</v>
      </c>
      <c r="Q22" s="8">
        <f t="shared" si="8"/>
        <v>0.46922612903925431</v>
      </c>
      <c r="R22" s="8">
        <f t="shared" si="8"/>
        <v>0.44888621098153447</v>
      </c>
      <c r="S22" s="8">
        <f t="shared" si="8"/>
        <v>0.76491829629052888</v>
      </c>
      <c r="T22" s="8">
        <f t="shared" si="8"/>
        <v>0.35111109353023717</v>
      </c>
      <c r="U22" s="8">
        <f t="shared" si="8"/>
        <v>0.18573042150839</v>
      </c>
      <c r="V22" s="8">
        <f t="shared" si="8"/>
        <v>0.35359440040816326</v>
      </c>
      <c r="X22" s="9"/>
    </row>
    <row r="23" spans="1:30" x14ac:dyDescent="0.25">
      <c r="A23" s="3"/>
    </row>
    <row r="24" spans="1:30" x14ac:dyDescent="0.25">
      <c r="A24" t="s">
        <v>25</v>
      </c>
      <c r="C24">
        <v>6.2</v>
      </c>
      <c r="D24">
        <v>4.5</v>
      </c>
      <c r="E24">
        <v>2.58</v>
      </c>
      <c r="F24">
        <v>4.8499999999999996</v>
      </c>
      <c r="G24">
        <v>3.3</v>
      </c>
      <c r="H24">
        <v>4.5999999999999996</v>
      </c>
      <c r="I24">
        <v>2</v>
      </c>
      <c r="J24">
        <v>2.95</v>
      </c>
      <c r="K24">
        <v>2.5</v>
      </c>
      <c r="L24">
        <v>4.3</v>
      </c>
      <c r="M24">
        <v>1.2</v>
      </c>
      <c r="N24">
        <v>4.9000000000000004</v>
      </c>
      <c r="O24">
        <v>6.6</v>
      </c>
      <c r="P24">
        <v>2.9</v>
      </c>
      <c r="Q24">
        <v>1.2</v>
      </c>
      <c r="R24">
        <v>3.5</v>
      </c>
      <c r="S24">
        <v>5.73</v>
      </c>
      <c r="T24">
        <v>2.1</v>
      </c>
      <c r="U24">
        <v>4</v>
      </c>
      <c r="V24">
        <v>3</v>
      </c>
      <c r="X24" s="9"/>
    </row>
    <row r="25" spans="1:30" x14ac:dyDescent="0.25">
      <c r="C25">
        <v>6.45</v>
      </c>
      <c r="D25">
        <v>4.5</v>
      </c>
      <c r="E25">
        <v>2.35</v>
      </c>
      <c r="F25">
        <v>5.0999999999999996</v>
      </c>
      <c r="G25">
        <v>3.6</v>
      </c>
      <c r="H25">
        <v>6</v>
      </c>
      <c r="I25">
        <v>4</v>
      </c>
      <c r="J25">
        <v>3.1</v>
      </c>
      <c r="K25">
        <v>2.1</v>
      </c>
      <c r="L25">
        <v>4.3</v>
      </c>
      <c r="M25">
        <v>0.2</v>
      </c>
      <c r="N25">
        <v>4.95</v>
      </c>
      <c r="O25">
        <v>6.6</v>
      </c>
      <c r="P25">
        <v>3</v>
      </c>
      <c r="Q25">
        <v>1.25</v>
      </c>
      <c r="R25">
        <v>3.2</v>
      </c>
      <c r="S25">
        <v>5.25</v>
      </c>
      <c r="T25">
        <v>2</v>
      </c>
      <c r="U25">
        <v>4.22</v>
      </c>
      <c r="V25">
        <v>3.1</v>
      </c>
    </row>
    <row r="26" spans="1:30" x14ac:dyDescent="0.25">
      <c r="C26">
        <v>6.35</v>
      </c>
      <c r="D26">
        <v>4.4000000000000004</v>
      </c>
      <c r="E26">
        <v>2.8</v>
      </c>
      <c r="F26">
        <v>4.7</v>
      </c>
      <c r="G26">
        <v>3.2</v>
      </c>
      <c r="H26">
        <v>6.4</v>
      </c>
      <c r="I26">
        <v>1.9</v>
      </c>
      <c r="J26">
        <v>5.2</v>
      </c>
      <c r="K26">
        <v>2</v>
      </c>
      <c r="L26">
        <v>4.3499999999999996</v>
      </c>
      <c r="M26">
        <v>1.1499999999999999</v>
      </c>
      <c r="N26">
        <v>3</v>
      </c>
      <c r="O26">
        <v>5.2</v>
      </c>
      <c r="P26">
        <v>1.2</v>
      </c>
      <c r="Q26">
        <v>3</v>
      </c>
      <c r="R26">
        <v>3</v>
      </c>
      <c r="S26">
        <v>5.7</v>
      </c>
      <c r="T26">
        <v>3</v>
      </c>
      <c r="U26">
        <v>4.3499999999999996</v>
      </c>
      <c r="V26">
        <v>3.3</v>
      </c>
    </row>
    <row r="27" spans="1:30" x14ac:dyDescent="0.25">
      <c r="C27">
        <v>6.6</v>
      </c>
      <c r="D27">
        <v>4.5999999999999996</v>
      </c>
      <c r="E27">
        <v>2.9</v>
      </c>
      <c r="F27">
        <v>5.0999999999999996</v>
      </c>
      <c r="G27">
        <v>3.7</v>
      </c>
      <c r="H27">
        <v>5.9</v>
      </c>
      <c r="I27">
        <v>1.8</v>
      </c>
      <c r="J27">
        <v>5.46</v>
      </c>
      <c r="K27">
        <v>3</v>
      </c>
      <c r="L27">
        <v>4.5199999999999996</v>
      </c>
      <c r="M27">
        <v>1</v>
      </c>
      <c r="N27">
        <v>3.9</v>
      </c>
      <c r="O27">
        <v>7</v>
      </c>
      <c r="P27">
        <v>4.2</v>
      </c>
      <c r="Q27">
        <v>2.5</v>
      </c>
      <c r="R27">
        <v>3.3</v>
      </c>
      <c r="S27">
        <v>4.5</v>
      </c>
      <c r="T27">
        <v>2</v>
      </c>
      <c r="U27">
        <v>4.3</v>
      </c>
      <c r="V27">
        <v>3.25</v>
      </c>
      <c r="X27" s="3"/>
    </row>
    <row r="28" spans="1:30" x14ac:dyDescent="0.25">
      <c r="C28">
        <v>6</v>
      </c>
      <c r="D28">
        <v>4.5</v>
      </c>
      <c r="E28">
        <v>2.9</v>
      </c>
      <c r="F28">
        <v>5</v>
      </c>
      <c r="G28">
        <v>3.5</v>
      </c>
      <c r="H28">
        <v>5.95</v>
      </c>
      <c r="I28">
        <v>2</v>
      </c>
      <c r="J28">
        <v>3.7</v>
      </c>
      <c r="K28">
        <v>2.2999999999999998</v>
      </c>
      <c r="L28">
        <v>4.2</v>
      </c>
      <c r="M28">
        <v>0.45</v>
      </c>
      <c r="N28">
        <v>4.8</v>
      </c>
      <c r="O28">
        <v>5.99</v>
      </c>
      <c r="P28">
        <v>3.5</v>
      </c>
      <c r="Q28">
        <v>1.75</v>
      </c>
      <c r="R28">
        <v>3.5</v>
      </c>
      <c r="S28">
        <v>5.5</v>
      </c>
      <c r="T28">
        <v>2.5</v>
      </c>
      <c r="U28">
        <v>4</v>
      </c>
      <c r="V28">
        <v>3.95</v>
      </c>
      <c r="X28" s="9"/>
    </row>
    <row r="29" spans="1:30" x14ac:dyDescent="0.25">
      <c r="C29">
        <v>5.5</v>
      </c>
      <c r="D29">
        <v>4.8499999999999996</v>
      </c>
      <c r="E29">
        <v>2.87</v>
      </c>
      <c r="F29">
        <v>5</v>
      </c>
      <c r="G29">
        <v>3.6</v>
      </c>
      <c r="H29">
        <v>4.55</v>
      </c>
      <c r="I29">
        <v>3.85</v>
      </c>
      <c r="J29">
        <v>5.43</v>
      </c>
      <c r="K29">
        <v>2.83</v>
      </c>
      <c r="L29">
        <v>4.2</v>
      </c>
      <c r="M29">
        <v>1.1000000000000001</v>
      </c>
      <c r="N29">
        <v>4.7</v>
      </c>
      <c r="O29">
        <v>6.8</v>
      </c>
      <c r="P29">
        <v>3.25</v>
      </c>
      <c r="Q29">
        <v>3</v>
      </c>
      <c r="R29">
        <v>3.1</v>
      </c>
      <c r="S29">
        <v>6.3</v>
      </c>
      <c r="T29">
        <v>2.75</v>
      </c>
      <c r="U29">
        <v>4</v>
      </c>
      <c r="V29">
        <v>3.15</v>
      </c>
    </row>
    <row r="30" spans="1:30" x14ac:dyDescent="0.25">
      <c r="C30">
        <v>6.7</v>
      </c>
      <c r="D30">
        <v>4.8</v>
      </c>
      <c r="E30">
        <v>2.9</v>
      </c>
      <c r="F30">
        <v>4.76</v>
      </c>
      <c r="G30">
        <v>3.7</v>
      </c>
      <c r="H30">
        <v>4.5</v>
      </c>
      <c r="I30">
        <v>2</v>
      </c>
      <c r="J30">
        <v>5</v>
      </c>
      <c r="K30">
        <v>0.8</v>
      </c>
      <c r="L30">
        <v>4.5999999999999996</v>
      </c>
      <c r="M30">
        <v>1</v>
      </c>
      <c r="N30">
        <v>4.75</v>
      </c>
      <c r="O30">
        <v>5</v>
      </c>
      <c r="P30">
        <v>4</v>
      </c>
      <c r="Q30">
        <v>2.25</v>
      </c>
      <c r="R30">
        <v>3.4</v>
      </c>
      <c r="S30">
        <v>6</v>
      </c>
      <c r="T30">
        <v>2.5</v>
      </c>
      <c r="U30">
        <v>3.9</v>
      </c>
      <c r="V30">
        <v>3</v>
      </c>
      <c r="X30" s="9"/>
    </row>
    <row r="31" spans="1:30" x14ac:dyDescent="0.25">
      <c r="C31">
        <v>6.4</v>
      </c>
      <c r="D31">
        <v>4.9000000000000004</v>
      </c>
      <c r="E31">
        <v>2.75</v>
      </c>
      <c r="F31">
        <v>5.25</v>
      </c>
      <c r="G31">
        <v>3.65</v>
      </c>
      <c r="H31">
        <v>4.5</v>
      </c>
      <c r="I31">
        <v>3.3</v>
      </c>
      <c r="J31">
        <v>4</v>
      </c>
      <c r="K31">
        <v>2.11</v>
      </c>
      <c r="L31">
        <v>4.5</v>
      </c>
      <c r="M31">
        <v>0.8</v>
      </c>
      <c r="N31">
        <v>3.9</v>
      </c>
      <c r="O31">
        <v>6.95</v>
      </c>
      <c r="P31">
        <v>4.25</v>
      </c>
      <c r="Q31">
        <v>1.8</v>
      </c>
      <c r="R31">
        <v>2</v>
      </c>
      <c r="S31">
        <v>6.3</v>
      </c>
      <c r="T31">
        <v>1.99</v>
      </c>
      <c r="U31">
        <v>4.5</v>
      </c>
      <c r="V31">
        <v>3.05</v>
      </c>
    </row>
    <row r="32" spans="1:30" x14ac:dyDescent="0.25">
      <c r="C32">
        <v>6</v>
      </c>
      <c r="D32">
        <v>5</v>
      </c>
      <c r="E32">
        <v>2.5</v>
      </c>
      <c r="F32">
        <v>5.2</v>
      </c>
      <c r="G32">
        <v>3.71</v>
      </c>
      <c r="H32">
        <v>4.2</v>
      </c>
      <c r="I32">
        <v>2.1</v>
      </c>
      <c r="J32">
        <v>4.75</v>
      </c>
      <c r="K32">
        <v>2.75</v>
      </c>
      <c r="L32">
        <v>4.2</v>
      </c>
      <c r="M32">
        <v>0.99</v>
      </c>
      <c r="N32">
        <v>4.9400000000000004</v>
      </c>
      <c r="O32">
        <v>5.5</v>
      </c>
      <c r="P32">
        <v>4.25</v>
      </c>
      <c r="Q32">
        <v>2</v>
      </c>
      <c r="R32">
        <v>3</v>
      </c>
      <c r="S32">
        <v>5.53</v>
      </c>
      <c r="T32">
        <v>2.1</v>
      </c>
      <c r="U32">
        <v>4.0999999999999996</v>
      </c>
      <c r="V32">
        <v>3.2</v>
      </c>
      <c r="X32" s="9"/>
    </row>
    <row r="33" spans="3:24" x14ac:dyDescent="0.25">
      <c r="C33">
        <v>6.4</v>
      </c>
      <c r="D33">
        <v>4.75</v>
      </c>
      <c r="E33">
        <v>2.75</v>
      </c>
      <c r="F33">
        <v>5.3</v>
      </c>
      <c r="G33">
        <v>3.73</v>
      </c>
      <c r="H33">
        <v>4.9800000000000004</v>
      </c>
      <c r="I33">
        <v>3.3</v>
      </c>
      <c r="J33">
        <v>3.45</v>
      </c>
      <c r="K33">
        <v>2.7</v>
      </c>
      <c r="L33">
        <v>4.3</v>
      </c>
      <c r="M33">
        <v>0.8</v>
      </c>
      <c r="N33">
        <v>4.75</v>
      </c>
      <c r="O33">
        <v>4.99</v>
      </c>
      <c r="P33">
        <v>4.3499999999999996</v>
      </c>
      <c r="Q33">
        <v>2.5</v>
      </c>
      <c r="R33">
        <v>2.99</v>
      </c>
      <c r="S33">
        <v>6.1</v>
      </c>
      <c r="T33">
        <v>2</v>
      </c>
      <c r="U33">
        <v>4.42</v>
      </c>
      <c r="V33">
        <v>3.1</v>
      </c>
    </row>
    <row r="34" spans="3:24" x14ac:dyDescent="0.25">
      <c r="C34">
        <v>6.6</v>
      </c>
      <c r="D34">
        <v>5</v>
      </c>
      <c r="E34">
        <v>2.7</v>
      </c>
      <c r="F34">
        <v>5.35</v>
      </c>
      <c r="G34">
        <v>3.7</v>
      </c>
      <c r="H34">
        <v>4.99</v>
      </c>
      <c r="I34">
        <v>2.1</v>
      </c>
      <c r="J34">
        <v>5.5</v>
      </c>
      <c r="K34">
        <v>2.7</v>
      </c>
      <c r="L34">
        <v>4.3</v>
      </c>
      <c r="M34">
        <v>0.93</v>
      </c>
      <c r="N34">
        <v>3.35</v>
      </c>
      <c r="O34">
        <v>4.4000000000000004</v>
      </c>
      <c r="P34">
        <v>4.4000000000000004</v>
      </c>
      <c r="Q34">
        <v>2.5</v>
      </c>
      <c r="R34">
        <v>3</v>
      </c>
      <c r="S34">
        <v>4</v>
      </c>
      <c r="T34">
        <v>2.15</v>
      </c>
      <c r="U34">
        <v>4.49</v>
      </c>
      <c r="V34">
        <v>2.5</v>
      </c>
      <c r="X34" s="9"/>
    </row>
    <row r="35" spans="3:24" x14ac:dyDescent="0.25">
      <c r="C35">
        <v>6.6</v>
      </c>
      <c r="D35">
        <v>4.76</v>
      </c>
      <c r="E35">
        <v>3</v>
      </c>
      <c r="F35">
        <v>5.2</v>
      </c>
      <c r="G35">
        <v>3.72</v>
      </c>
      <c r="H35">
        <v>5.98</v>
      </c>
      <c r="I35">
        <v>3.3</v>
      </c>
      <c r="J35">
        <v>5.55</v>
      </c>
      <c r="K35">
        <v>2.5</v>
      </c>
      <c r="L35">
        <v>4.3</v>
      </c>
      <c r="M35">
        <v>0.95</v>
      </c>
      <c r="N35">
        <v>4.75</v>
      </c>
      <c r="O35">
        <v>6.7</v>
      </c>
      <c r="P35">
        <v>4</v>
      </c>
      <c r="Q35">
        <v>2.7</v>
      </c>
      <c r="R35">
        <v>2.99</v>
      </c>
      <c r="S35">
        <v>6.1</v>
      </c>
      <c r="T35">
        <v>1.67</v>
      </c>
      <c r="U35">
        <v>4.0999999999999996</v>
      </c>
      <c r="V35">
        <v>3.15</v>
      </c>
    </row>
    <row r="36" spans="3:24" x14ac:dyDescent="0.25">
      <c r="C36">
        <v>6.5</v>
      </c>
      <c r="D36">
        <v>5</v>
      </c>
      <c r="E36">
        <v>2.9</v>
      </c>
      <c r="F36">
        <v>5.35</v>
      </c>
      <c r="G36">
        <v>3.73</v>
      </c>
      <c r="H36">
        <v>4.4000000000000004</v>
      </c>
      <c r="I36">
        <v>2.1</v>
      </c>
      <c r="J36">
        <v>5.5</v>
      </c>
      <c r="K36">
        <v>2.6</v>
      </c>
      <c r="L36">
        <v>4.3</v>
      </c>
      <c r="M36">
        <v>0.95</v>
      </c>
      <c r="N36">
        <v>4.75</v>
      </c>
      <c r="O36">
        <v>5.5</v>
      </c>
      <c r="P36">
        <v>2.75</v>
      </c>
      <c r="Q36">
        <v>2</v>
      </c>
      <c r="R36">
        <v>3.05</v>
      </c>
      <c r="S36">
        <v>6</v>
      </c>
      <c r="T36">
        <v>2.1</v>
      </c>
      <c r="U36">
        <v>4.03</v>
      </c>
      <c r="V36">
        <v>3.1</v>
      </c>
      <c r="X36" s="9"/>
    </row>
    <row r="37" spans="3:24" x14ac:dyDescent="0.25">
      <c r="C37">
        <v>6.5</v>
      </c>
      <c r="D37">
        <v>4.33</v>
      </c>
      <c r="E37">
        <v>2.87</v>
      </c>
      <c r="F37">
        <v>5.3</v>
      </c>
      <c r="H37">
        <v>4.5</v>
      </c>
      <c r="I37">
        <v>2.35</v>
      </c>
      <c r="J37">
        <v>5.2</v>
      </c>
      <c r="K37">
        <v>2.75</v>
      </c>
      <c r="L37">
        <v>4.5</v>
      </c>
      <c r="M37">
        <v>0.91</v>
      </c>
      <c r="N37">
        <v>4.78</v>
      </c>
      <c r="O37">
        <v>6.6</v>
      </c>
      <c r="P37">
        <v>4</v>
      </c>
      <c r="Q37">
        <v>1.9</v>
      </c>
      <c r="R37">
        <v>3.1</v>
      </c>
      <c r="S37">
        <v>3.5</v>
      </c>
      <c r="T37">
        <v>1.99</v>
      </c>
      <c r="U37">
        <v>4.45</v>
      </c>
      <c r="V37">
        <v>3.15</v>
      </c>
    </row>
    <row r="38" spans="3:24" x14ac:dyDescent="0.25">
      <c r="C38">
        <v>6.42</v>
      </c>
      <c r="D38">
        <v>4.9000000000000004</v>
      </c>
      <c r="E38">
        <v>2.89</v>
      </c>
      <c r="F38">
        <v>5.3</v>
      </c>
      <c r="H38">
        <v>4.7</v>
      </c>
      <c r="I38">
        <v>1.22</v>
      </c>
      <c r="J38">
        <v>4.5</v>
      </c>
      <c r="K38">
        <v>2.7</v>
      </c>
      <c r="L38">
        <v>4.5</v>
      </c>
      <c r="M38">
        <v>0.9</v>
      </c>
      <c r="N38">
        <v>3.4</v>
      </c>
      <c r="P38">
        <v>3.1</v>
      </c>
      <c r="Q38">
        <v>2.5</v>
      </c>
      <c r="R38">
        <v>3.01</v>
      </c>
      <c r="S38">
        <v>5.8</v>
      </c>
      <c r="T38">
        <v>2.1</v>
      </c>
      <c r="U38">
        <v>3.99</v>
      </c>
      <c r="V38">
        <v>3.1</v>
      </c>
    </row>
    <row r="39" spans="3:24" x14ac:dyDescent="0.25">
      <c r="C39">
        <v>6</v>
      </c>
      <c r="D39">
        <v>4.5</v>
      </c>
      <c r="E39">
        <v>2.4</v>
      </c>
      <c r="F39">
        <v>4.7</v>
      </c>
      <c r="H39">
        <v>4.7</v>
      </c>
      <c r="I39">
        <v>3.85</v>
      </c>
      <c r="J39">
        <v>5.5</v>
      </c>
      <c r="K39">
        <v>2.2000000000000002</v>
      </c>
      <c r="L39">
        <v>4.75</v>
      </c>
      <c r="M39">
        <v>0.98</v>
      </c>
      <c r="N39">
        <v>4.8</v>
      </c>
      <c r="P39">
        <v>4.4000000000000004</v>
      </c>
      <c r="Q39">
        <v>2.2999999999999998</v>
      </c>
      <c r="R39">
        <v>2.0099999999999998</v>
      </c>
      <c r="S39">
        <v>5.55</v>
      </c>
      <c r="T39">
        <v>2</v>
      </c>
      <c r="U39">
        <v>4.0999999999999996</v>
      </c>
      <c r="V39">
        <v>3.15</v>
      </c>
    </row>
    <row r="40" spans="3:24" x14ac:dyDescent="0.25">
      <c r="C40">
        <v>6.6</v>
      </c>
      <c r="D40">
        <v>4.8499999999999996</v>
      </c>
      <c r="E40">
        <v>2.87</v>
      </c>
      <c r="F40">
        <v>5.28</v>
      </c>
      <c r="H40">
        <v>5.8</v>
      </c>
      <c r="I40">
        <v>3</v>
      </c>
      <c r="J40">
        <v>5</v>
      </c>
      <c r="K40">
        <v>2.84</v>
      </c>
      <c r="L40">
        <v>4.5</v>
      </c>
      <c r="M40">
        <v>0.92</v>
      </c>
      <c r="N40">
        <v>3.41</v>
      </c>
      <c r="P40">
        <v>3.99</v>
      </c>
      <c r="Q40">
        <v>2.2999999999999998</v>
      </c>
      <c r="R40">
        <v>2.5</v>
      </c>
      <c r="S40">
        <v>5.45</v>
      </c>
      <c r="T40">
        <v>2.1</v>
      </c>
      <c r="U40">
        <v>4.1900000000000004</v>
      </c>
      <c r="V40">
        <v>3.18</v>
      </c>
    </row>
    <row r="41" spans="3:24" x14ac:dyDescent="0.25">
      <c r="D41">
        <v>4.68</v>
      </c>
      <c r="F41">
        <v>5.3</v>
      </c>
      <c r="I41">
        <v>3.6</v>
      </c>
      <c r="J41">
        <v>5.25</v>
      </c>
      <c r="K41">
        <v>2.5</v>
      </c>
      <c r="L41">
        <v>4.45</v>
      </c>
      <c r="N41">
        <v>3.6</v>
      </c>
      <c r="P41">
        <v>3.5</v>
      </c>
      <c r="Q41">
        <v>1.9</v>
      </c>
      <c r="R41">
        <v>2.8</v>
      </c>
      <c r="S41">
        <v>4.5</v>
      </c>
      <c r="T41">
        <v>2</v>
      </c>
      <c r="U41">
        <v>4.25</v>
      </c>
      <c r="V41">
        <v>3.15</v>
      </c>
    </row>
    <row r="42" spans="3:24" x14ac:dyDescent="0.25">
      <c r="D42">
        <v>5</v>
      </c>
      <c r="F42">
        <v>4.8499999999999996</v>
      </c>
      <c r="I42">
        <v>1.2</v>
      </c>
      <c r="L42">
        <v>2.71</v>
      </c>
      <c r="N42">
        <v>4.5</v>
      </c>
      <c r="P42">
        <v>3.55</v>
      </c>
      <c r="Q42">
        <v>2.4500000000000002</v>
      </c>
      <c r="R42">
        <v>2.2000000000000002</v>
      </c>
      <c r="S42">
        <v>5.5</v>
      </c>
      <c r="T42">
        <v>2</v>
      </c>
      <c r="U42">
        <v>4.0999999999999996</v>
      </c>
      <c r="V42">
        <v>3.18</v>
      </c>
    </row>
    <row r="43" spans="3:24" x14ac:dyDescent="0.25">
      <c r="D43">
        <v>4.9800000000000004</v>
      </c>
      <c r="F43">
        <v>4.9000000000000004</v>
      </c>
      <c r="L43">
        <v>4.53</v>
      </c>
      <c r="N43">
        <v>4.45</v>
      </c>
      <c r="Q43">
        <v>2.4</v>
      </c>
      <c r="S43">
        <v>4.99</v>
      </c>
      <c r="T43">
        <v>1.98</v>
      </c>
      <c r="U43">
        <v>4.05</v>
      </c>
      <c r="V43">
        <v>3.18</v>
      </c>
    </row>
    <row r="44" spans="3:24" x14ac:dyDescent="0.25">
      <c r="D44">
        <v>4.95</v>
      </c>
      <c r="N44">
        <v>3.6</v>
      </c>
      <c r="Q44">
        <v>2.2999999999999998</v>
      </c>
      <c r="T44">
        <v>2.02</v>
      </c>
      <c r="V44">
        <v>2.88</v>
      </c>
    </row>
    <row r="45" spans="3:24" x14ac:dyDescent="0.25">
      <c r="D45">
        <v>4.84</v>
      </c>
      <c r="N45">
        <v>3.4</v>
      </c>
      <c r="Q45">
        <v>2.5</v>
      </c>
      <c r="T45">
        <v>1.5</v>
      </c>
      <c r="V45">
        <v>1.99</v>
      </c>
    </row>
    <row r="46" spans="3:24" x14ac:dyDescent="0.25">
      <c r="N46">
        <v>3.75</v>
      </c>
      <c r="T46">
        <v>1.99</v>
      </c>
      <c r="V46">
        <v>2.35</v>
      </c>
    </row>
    <row r="47" spans="3:24" x14ac:dyDescent="0.25">
      <c r="T47">
        <v>1.5</v>
      </c>
      <c r="V47">
        <v>3.1</v>
      </c>
    </row>
    <row r="48" spans="3:24" x14ac:dyDescent="0.25">
      <c r="T48">
        <v>1.45</v>
      </c>
      <c r="V48">
        <v>3</v>
      </c>
    </row>
  </sheetData>
  <mergeCells count="2">
    <mergeCell ref="Y16:AA16"/>
    <mergeCell ref="AB16:AD1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L43"/>
  <sheetViews>
    <sheetView workbookViewId="0">
      <selection activeCell="H15" sqref="H15:L15"/>
    </sheetView>
  </sheetViews>
  <sheetFormatPr defaultRowHeight="15" x14ac:dyDescent="0.25"/>
  <cols>
    <col min="1" max="1" width="17.42578125" bestFit="1" customWidth="1"/>
    <col min="2" max="2" width="12" bestFit="1" customWidth="1"/>
  </cols>
  <sheetData>
    <row r="1" spans="1:38" x14ac:dyDescent="0.25">
      <c r="C1" s="13" t="s">
        <v>0</v>
      </c>
      <c r="D1" s="2"/>
      <c r="E1" s="2"/>
      <c r="F1" s="2"/>
      <c r="G1" s="2"/>
      <c r="H1" s="3" t="s">
        <v>30</v>
      </c>
      <c r="M1" s="3" t="s">
        <v>26</v>
      </c>
    </row>
    <row r="2" spans="1:38" x14ac:dyDescent="0.25"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2</v>
      </c>
      <c r="I2" s="3" t="s">
        <v>7</v>
      </c>
      <c r="J2" s="3" t="s">
        <v>4</v>
      </c>
      <c r="K2" s="3" t="s">
        <v>5</v>
      </c>
      <c r="L2" s="3" t="s">
        <v>6</v>
      </c>
      <c r="M2" s="3" t="s">
        <v>2</v>
      </c>
      <c r="N2" s="3" t="s">
        <v>7</v>
      </c>
      <c r="O2" s="3" t="s">
        <v>4</v>
      </c>
      <c r="P2" s="3" t="s">
        <v>5</v>
      </c>
      <c r="Q2" s="3" t="s">
        <v>6</v>
      </c>
      <c r="R2" s="3" t="s">
        <v>8</v>
      </c>
      <c r="S2" s="3" t="s">
        <v>9</v>
      </c>
      <c r="T2" s="3" t="s">
        <v>10</v>
      </c>
      <c r="U2" s="3" t="s">
        <v>11</v>
      </c>
      <c r="V2" s="3" t="s">
        <v>12</v>
      </c>
    </row>
    <row r="3" spans="1:38" x14ac:dyDescent="0.25">
      <c r="A3" s="4" t="s">
        <v>13</v>
      </c>
      <c r="C3">
        <v>6.56</v>
      </c>
      <c r="D3">
        <v>4.8</v>
      </c>
      <c r="E3">
        <v>2.86</v>
      </c>
      <c r="F3">
        <v>5.25</v>
      </c>
      <c r="G3">
        <v>3.73</v>
      </c>
      <c r="H3">
        <v>6.49</v>
      </c>
      <c r="I3">
        <v>3.81</v>
      </c>
      <c r="J3">
        <v>5.45</v>
      </c>
      <c r="K3">
        <v>2.82</v>
      </c>
      <c r="L3">
        <v>4.71</v>
      </c>
      <c r="M3">
        <v>2.92</v>
      </c>
      <c r="N3">
        <v>5.44</v>
      </c>
      <c r="O3">
        <v>7.1599999999999904</v>
      </c>
      <c r="P3">
        <v>4.7</v>
      </c>
      <c r="Q3">
        <v>3.72</v>
      </c>
      <c r="R3">
        <v>4.49</v>
      </c>
      <c r="S3">
        <v>6.27</v>
      </c>
      <c r="T3">
        <v>3.63</v>
      </c>
      <c r="U3">
        <v>6.37</v>
      </c>
      <c r="V3">
        <v>5.17</v>
      </c>
    </row>
    <row r="4" spans="1:38" x14ac:dyDescent="0.25">
      <c r="A4" s="22" t="s">
        <v>47</v>
      </c>
    </row>
    <row r="5" spans="1:38" x14ac:dyDescent="0.25">
      <c r="A5" s="3" t="s">
        <v>14</v>
      </c>
    </row>
    <row r="6" spans="1:38" x14ac:dyDescent="0.25">
      <c r="A6" s="3"/>
    </row>
    <row r="7" spans="1:38" x14ac:dyDescent="0.25">
      <c r="A7" t="s">
        <v>15</v>
      </c>
      <c r="B7" t="s">
        <v>16</v>
      </c>
      <c r="C7">
        <v>6.6</v>
      </c>
      <c r="D7">
        <v>4.8499999999999996</v>
      </c>
      <c r="E7">
        <v>2.8</v>
      </c>
      <c r="F7">
        <v>5.37</v>
      </c>
      <c r="G7">
        <v>3.68</v>
      </c>
      <c r="H7">
        <v>6.23</v>
      </c>
      <c r="I7">
        <v>3.95</v>
      </c>
      <c r="J7">
        <v>5.53</v>
      </c>
      <c r="K7">
        <v>3.05</v>
      </c>
      <c r="L7">
        <v>6.7</v>
      </c>
      <c r="M7">
        <v>3.05</v>
      </c>
      <c r="N7">
        <v>5.64</v>
      </c>
      <c r="O7">
        <v>7.3</v>
      </c>
      <c r="P7">
        <v>4.75</v>
      </c>
      <c r="Q7">
        <v>3.72</v>
      </c>
      <c r="R7">
        <v>4.3599999999999897</v>
      </c>
      <c r="S7">
        <v>6.19</v>
      </c>
      <c r="T7">
        <v>3.61</v>
      </c>
      <c r="U7">
        <v>6.21</v>
      </c>
      <c r="V7">
        <v>4.95</v>
      </c>
    </row>
    <row r="8" spans="1:38" x14ac:dyDescent="0.25">
      <c r="B8" t="s">
        <v>17</v>
      </c>
      <c r="C8">
        <v>6.6</v>
      </c>
      <c r="D8">
        <v>4.9000000000000004</v>
      </c>
      <c r="E8">
        <v>2.9</v>
      </c>
      <c r="F8">
        <v>5.44</v>
      </c>
      <c r="G8">
        <v>3.75</v>
      </c>
      <c r="H8">
        <v>6.25</v>
      </c>
      <c r="I8">
        <v>2</v>
      </c>
      <c r="J8">
        <v>5.6</v>
      </c>
      <c r="K8">
        <v>1.1200000000000001</v>
      </c>
      <c r="L8">
        <v>4.8</v>
      </c>
      <c r="M8">
        <v>1.1000000000000001</v>
      </c>
      <c r="N8">
        <v>5.69</v>
      </c>
      <c r="O8">
        <v>7.35</v>
      </c>
      <c r="P8">
        <v>4.42</v>
      </c>
      <c r="Q8">
        <v>3.8</v>
      </c>
      <c r="R8">
        <v>4.45</v>
      </c>
      <c r="S8">
        <v>6.27</v>
      </c>
      <c r="T8">
        <v>3.7</v>
      </c>
      <c r="U8">
        <v>6.3</v>
      </c>
      <c r="V8">
        <v>4.3</v>
      </c>
    </row>
    <row r="9" spans="1:38" x14ac:dyDescent="0.25">
      <c r="B9" t="s">
        <v>18</v>
      </c>
      <c r="C9">
        <v>6.75</v>
      </c>
      <c r="D9">
        <v>5.0999999999999996</v>
      </c>
      <c r="E9">
        <v>2.8</v>
      </c>
      <c r="F9">
        <v>5.45</v>
      </c>
      <c r="G9">
        <v>3.7</v>
      </c>
      <c r="H9">
        <v>6.5</v>
      </c>
      <c r="I9">
        <v>2.1</v>
      </c>
      <c r="J9">
        <v>5.8</v>
      </c>
      <c r="K9">
        <v>2.6</v>
      </c>
      <c r="L9">
        <v>5</v>
      </c>
      <c r="M9">
        <v>2.5</v>
      </c>
      <c r="N9">
        <v>6.3</v>
      </c>
      <c r="O9">
        <v>7.25</v>
      </c>
      <c r="P9">
        <v>4.8499999999999996</v>
      </c>
      <c r="Q9">
        <v>2.2000000000000002</v>
      </c>
      <c r="R9">
        <v>2.9</v>
      </c>
      <c r="S9">
        <v>6.3</v>
      </c>
      <c r="T9">
        <v>1.9</v>
      </c>
      <c r="U9">
        <v>6.69</v>
      </c>
      <c r="V9">
        <v>4.7</v>
      </c>
      <c r="X9" s="3" t="s">
        <v>19</v>
      </c>
    </row>
    <row r="10" spans="1:38" x14ac:dyDescent="0.25">
      <c r="X10" s="3" t="s">
        <v>2</v>
      </c>
      <c r="Y10" s="3" t="s">
        <v>7</v>
      </c>
      <c r="Z10" s="3" t="s">
        <v>4</v>
      </c>
      <c r="AA10" s="3" t="s">
        <v>5</v>
      </c>
      <c r="AB10" s="3" t="s">
        <v>6</v>
      </c>
      <c r="AC10" s="3" t="s">
        <v>2</v>
      </c>
      <c r="AD10" s="3" t="s">
        <v>7</v>
      </c>
      <c r="AE10" s="3" t="s">
        <v>4</v>
      </c>
      <c r="AF10" s="3" t="s">
        <v>5</v>
      </c>
      <c r="AG10" s="3" t="s">
        <v>6</v>
      </c>
      <c r="AH10" s="3" t="s">
        <v>8</v>
      </c>
      <c r="AI10" s="3" t="s">
        <v>9</v>
      </c>
      <c r="AJ10" s="3" t="s">
        <v>10</v>
      </c>
      <c r="AK10" s="3" t="s">
        <v>11</v>
      </c>
      <c r="AL10" s="3" t="s">
        <v>12</v>
      </c>
    </row>
    <row r="11" spans="1:38" x14ac:dyDescent="0.25">
      <c r="A11" t="s">
        <v>20</v>
      </c>
      <c r="B11" t="s">
        <v>16</v>
      </c>
      <c r="H11">
        <v>0</v>
      </c>
      <c r="I11">
        <v>1</v>
      </c>
      <c r="J11">
        <v>0</v>
      </c>
      <c r="K11">
        <v>1</v>
      </c>
      <c r="L11">
        <v>0</v>
      </c>
      <c r="M11">
        <v>1</v>
      </c>
      <c r="N11">
        <v>0</v>
      </c>
      <c r="O11">
        <v>0</v>
      </c>
      <c r="P11">
        <v>1</v>
      </c>
      <c r="Q11">
        <v>1</v>
      </c>
      <c r="R11">
        <v>1</v>
      </c>
      <c r="S11">
        <v>0</v>
      </c>
      <c r="T11">
        <v>1</v>
      </c>
      <c r="U11">
        <v>0</v>
      </c>
      <c r="V11">
        <v>1</v>
      </c>
      <c r="X11">
        <f t="shared" ref="X11:AL13" si="0">IF(OR(AND(H11=1,H$3&lt;5),AND(H11=0,H$3&gt;=5)),0,1)</f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1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1</v>
      </c>
    </row>
    <row r="12" spans="1:38" x14ac:dyDescent="0.25">
      <c r="B12" t="s">
        <v>17</v>
      </c>
      <c r="H12">
        <v>0</v>
      </c>
      <c r="I12">
        <v>1</v>
      </c>
      <c r="J12">
        <v>0</v>
      </c>
      <c r="K12">
        <v>1</v>
      </c>
      <c r="L12">
        <v>1</v>
      </c>
      <c r="M12">
        <v>1</v>
      </c>
      <c r="N12">
        <v>0</v>
      </c>
      <c r="O12">
        <v>0</v>
      </c>
      <c r="P12">
        <v>1</v>
      </c>
      <c r="Q12">
        <v>1</v>
      </c>
      <c r="R12">
        <v>1</v>
      </c>
      <c r="S12">
        <v>0</v>
      </c>
      <c r="T12">
        <v>1</v>
      </c>
      <c r="U12">
        <v>0</v>
      </c>
      <c r="V12">
        <v>1</v>
      </c>
      <c r="X12">
        <f t="shared" si="0"/>
        <v>0</v>
      </c>
      <c r="Y12">
        <f t="shared" si="0"/>
        <v>0</v>
      </c>
      <c r="Z12">
        <f t="shared" si="0"/>
        <v>0</v>
      </c>
      <c r="AA12">
        <f t="shared" si="0"/>
        <v>0</v>
      </c>
      <c r="AB12">
        <f t="shared" si="0"/>
        <v>0</v>
      </c>
      <c r="AC12">
        <f t="shared" si="0"/>
        <v>0</v>
      </c>
      <c r="AD12">
        <f t="shared" si="0"/>
        <v>0</v>
      </c>
      <c r="AE12">
        <f t="shared" si="0"/>
        <v>0</v>
      </c>
      <c r="AF12">
        <f t="shared" si="0"/>
        <v>0</v>
      </c>
      <c r="AG12">
        <f t="shared" si="0"/>
        <v>0</v>
      </c>
      <c r="AH12">
        <f t="shared" si="0"/>
        <v>0</v>
      </c>
      <c r="AI12">
        <f t="shared" si="0"/>
        <v>0</v>
      </c>
      <c r="AJ12">
        <f t="shared" si="0"/>
        <v>0</v>
      </c>
      <c r="AK12">
        <f t="shared" si="0"/>
        <v>0</v>
      </c>
      <c r="AL12">
        <f t="shared" si="0"/>
        <v>1</v>
      </c>
    </row>
    <row r="13" spans="1:38" x14ac:dyDescent="0.25">
      <c r="B13" t="s">
        <v>18</v>
      </c>
      <c r="H13">
        <v>0</v>
      </c>
      <c r="I13">
        <v>1</v>
      </c>
      <c r="J13">
        <v>0</v>
      </c>
      <c r="K13">
        <v>1</v>
      </c>
      <c r="L13">
        <v>0</v>
      </c>
      <c r="M13">
        <v>1</v>
      </c>
      <c r="N13">
        <v>0</v>
      </c>
      <c r="O13">
        <v>0</v>
      </c>
      <c r="P13">
        <v>1</v>
      </c>
      <c r="Q13">
        <v>1</v>
      </c>
      <c r="R13">
        <v>1</v>
      </c>
      <c r="S13">
        <v>0</v>
      </c>
      <c r="T13">
        <v>1</v>
      </c>
      <c r="U13">
        <v>0</v>
      </c>
      <c r="V13">
        <v>1</v>
      </c>
      <c r="X13">
        <f t="shared" si="0"/>
        <v>0</v>
      </c>
      <c r="Y13">
        <f t="shared" si="0"/>
        <v>0</v>
      </c>
      <c r="Z13">
        <f t="shared" si="0"/>
        <v>0</v>
      </c>
      <c r="AA13">
        <f t="shared" si="0"/>
        <v>0</v>
      </c>
      <c r="AB13">
        <f t="shared" si="0"/>
        <v>1</v>
      </c>
      <c r="AC13">
        <f t="shared" si="0"/>
        <v>0</v>
      </c>
      <c r="AD13">
        <f t="shared" si="0"/>
        <v>0</v>
      </c>
      <c r="AE13">
        <f t="shared" si="0"/>
        <v>0</v>
      </c>
      <c r="AF13">
        <f t="shared" si="0"/>
        <v>0</v>
      </c>
      <c r="AG13">
        <f t="shared" si="0"/>
        <v>0</v>
      </c>
      <c r="AH13">
        <f t="shared" si="0"/>
        <v>0</v>
      </c>
      <c r="AI13">
        <f t="shared" si="0"/>
        <v>0</v>
      </c>
      <c r="AJ13">
        <f t="shared" si="0"/>
        <v>0</v>
      </c>
      <c r="AK13">
        <f t="shared" si="0"/>
        <v>0</v>
      </c>
      <c r="AL13">
        <f t="shared" si="0"/>
        <v>1</v>
      </c>
    </row>
    <row r="14" spans="1:38" x14ac:dyDescent="0.25">
      <c r="G14" s="3" t="s">
        <v>28</v>
      </c>
      <c r="H14" s="3">
        <f>SUM(X11:AB13)</f>
        <v>2</v>
      </c>
      <c r="I14" s="5">
        <f>H14/15</f>
        <v>0.13333333333333333</v>
      </c>
      <c r="K14" s="3" t="s">
        <v>29</v>
      </c>
      <c r="L14" s="3">
        <f>SUM(AC11:AL13)</f>
        <v>3</v>
      </c>
      <c r="M14" s="5">
        <f>L14/30</f>
        <v>0.1</v>
      </c>
    </row>
    <row r="15" spans="1:38" x14ac:dyDescent="0.25">
      <c r="A15" s="3" t="s">
        <v>27</v>
      </c>
      <c r="H15">
        <f>SUM(X11:X13)</f>
        <v>0</v>
      </c>
      <c r="I15">
        <f>SUM(Y11:Y13)</f>
        <v>0</v>
      </c>
      <c r="J15">
        <f>SUM(Z11:Z13)</f>
        <v>0</v>
      </c>
      <c r="K15">
        <f>SUM(AA11:AA13)</f>
        <v>0</v>
      </c>
      <c r="L15">
        <f>SUM(AB11:AB13)</f>
        <v>2</v>
      </c>
      <c r="M15">
        <v>0.95</v>
      </c>
      <c r="N15">
        <v>0.17499999999999999</v>
      </c>
      <c r="O15">
        <v>0.03</v>
      </c>
      <c r="P15">
        <v>0.77500000000000002</v>
      </c>
      <c r="Q15">
        <v>0.92500000000000004</v>
      </c>
      <c r="R15">
        <v>0.75</v>
      </c>
      <c r="S15">
        <v>0.44</v>
      </c>
      <c r="T15">
        <v>0.51</v>
      </c>
      <c r="U15">
        <v>0.42</v>
      </c>
      <c r="V15">
        <v>0.49</v>
      </c>
      <c r="X15" s="3"/>
      <c r="AC15">
        <f>M15</f>
        <v>0.95</v>
      </c>
      <c r="AD15">
        <f t="shared" ref="AD15:AL15" si="1">N15</f>
        <v>0.17499999999999999</v>
      </c>
      <c r="AE15">
        <f t="shared" si="1"/>
        <v>0.03</v>
      </c>
      <c r="AF15">
        <f t="shared" si="1"/>
        <v>0.77500000000000002</v>
      </c>
      <c r="AG15">
        <f t="shared" si="1"/>
        <v>0.92500000000000004</v>
      </c>
      <c r="AH15">
        <f t="shared" si="1"/>
        <v>0.75</v>
      </c>
      <c r="AI15">
        <f t="shared" si="1"/>
        <v>0.44</v>
      </c>
      <c r="AJ15">
        <f t="shared" si="1"/>
        <v>0.51</v>
      </c>
      <c r="AK15">
        <f t="shared" si="1"/>
        <v>0.42</v>
      </c>
      <c r="AL15">
        <f t="shared" si="1"/>
        <v>0.49</v>
      </c>
    </row>
    <row r="16" spans="1:38" x14ac:dyDescent="0.25">
      <c r="A16" s="3" t="s">
        <v>21</v>
      </c>
      <c r="C16" s="6">
        <v>0.65</v>
      </c>
      <c r="D16" s="6">
        <v>1</v>
      </c>
      <c r="E16" s="6">
        <v>1</v>
      </c>
      <c r="F16" s="6">
        <v>0.95</v>
      </c>
      <c r="G16" s="6">
        <v>1</v>
      </c>
      <c r="H16" s="7">
        <v>0.95</v>
      </c>
      <c r="I16" s="7">
        <v>0.7</v>
      </c>
      <c r="J16" s="7">
        <v>0.95</v>
      </c>
      <c r="K16" s="7">
        <v>0.75</v>
      </c>
      <c r="L16" s="7">
        <v>0.85</v>
      </c>
      <c r="M16" s="7">
        <v>0.95</v>
      </c>
      <c r="N16" s="7">
        <v>1</v>
      </c>
      <c r="O16" s="7">
        <v>0.85</v>
      </c>
      <c r="P16" s="7">
        <v>0.8</v>
      </c>
      <c r="Q16" s="7">
        <v>1</v>
      </c>
      <c r="R16" s="7">
        <v>1</v>
      </c>
      <c r="S16" s="7">
        <v>0.95</v>
      </c>
      <c r="T16" s="7">
        <v>1</v>
      </c>
      <c r="U16" s="7">
        <v>1</v>
      </c>
      <c r="V16" s="7">
        <v>0.7</v>
      </c>
      <c r="Y16" s="23" t="s">
        <v>32</v>
      </c>
      <c r="Z16" s="23"/>
      <c r="AA16" s="23"/>
      <c r="AB16" s="24" t="s">
        <v>33</v>
      </c>
      <c r="AC16" s="24"/>
      <c r="AD16" s="24"/>
    </row>
    <row r="17" spans="1:30" x14ac:dyDescent="0.25">
      <c r="A17" s="3"/>
      <c r="G17" s="6"/>
      <c r="L17" s="6"/>
      <c r="V17" s="6"/>
      <c r="Y17" s="13" t="s">
        <v>31</v>
      </c>
      <c r="Z17" s="13" t="s">
        <v>30</v>
      </c>
      <c r="AA17" s="3" t="s">
        <v>35</v>
      </c>
      <c r="AB17" s="13" t="s">
        <v>31</v>
      </c>
      <c r="AC17" s="13" t="s">
        <v>30</v>
      </c>
      <c r="AD17" s="13" t="s">
        <v>35</v>
      </c>
    </row>
    <row r="18" spans="1:30" x14ac:dyDescent="0.25">
      <c r="A18" s="3" t="s">
        <v>13</v>
      </c>
      <c r="C18">
        <f>C3</f>
        <v>6.56</v>
      </c>
      <c r="D18">
        <f t="shared" ref="D18:V18" si="2">D3</f>
        <v>4.8</v>
      </c>
      <c r="E18">
        <f t="shared" si="2"/>
        <v>2.86</v>
      </c>
      <c r="F18">
        <f t="shared" si="2"/>
        <v>5.25</v>
      </c>
      <c r="G18">
        <f t="shared" si="2"/>
        <v>3.73</v>
      </c>
      <c r="H18">
        <f t="shared" si="2"/>
        <v>6.49</v>
      </c>
      <c r="I18">
        <f t="shared" si="2"/>
        <v>3.81</v>
      </c>
      <c r="J18">
        <f t="shared" si="2"/>
        <v>5.45</v>
      </c>
      <c r="K18">
        <f t="shared" si="2"/>
        <v>2.82</v>
      </c>
      <c r="L18">
        <f t="shared" si="2"/>
        <v>4.71</v>
      </c>
      <c r="M18">
        <f t="shared" si="2"/>
        <v>2.92</v>
      </c>
      <c r="N18">
        <f t="shared" si="2"/>
        <v>5.44</v>
      </c>
      <c r="O18">
        <f t="shared" si="2"/>
        <v>7.1599999999999904</v>
      </c>
      <c r="P18">
        <f t="shared" si="2"/>
        <v>4.7</v>
      </c>
      <c r="Q18">
        <f t="shared" si="2"/>
        <v>3.72</v>
      </c>
      <c r="R18">
        <f t="shared" si="2"/>
        <v>4.49</v>
      </c>
      <c r="S18">
        <f t="shared" si="2"/>
        <v>6.27</v>
      </c>
      <c r="T18">
        <f t="shared" si="2"/>
        <v>3.63</v>
      </c>
      <c r="U18">
        <f t="shared" si="2"/>
        <v>6.37</v>
      </c>
      <c r="V18">
        <f t="shared" si="2"/>
        <v>5.17</v>
      </c>
      <c r="X18" s="3" t="s">
        <v>34</v>
      </c>
      <c r="Y18" s="6">
        <v>0.94</v>
      </c>
      <c r="Z18" s="6">
        <v>0.77</v>
      </c>
      <c r="AB18" s="6">
        <v>0.94</v>
      </c>
      <c r="AC18" s="6">
        <v>0.84</v>
      </c>
    </row>
    <row r="19" spans="1:30" x14ac:dyDescent="0.25">
      <c r="A19" s="3" t="s">
        <v>22</v>
      </c>
      <c r="C19">
        <f>MEDIAN(C24:C55)</f>
        <v>6.3</v>
      </c>
      <c r="D19">
        <f t="shared" ref="D19:G19" si="3">MEDIAN(D24:D55)</f>
        <v>4.5999999999999996</v>
      </c>
      <c r="E19">
        <f t="shared" si="3"/>
        <v>2.6</v>
      </c>
      <c r="F19">
        <f t="shared" si="3"/>
        <v>5.14</v>
      </c>
      <c r="G19">
        <f t="shared" si="3"/>
        <v>3.5</v>
      </c>
      <c r="H19">
        <f>MEDIAN(H24:H55)</f>
        <v>6</v>
      </c>
      <c r="I19">
        <f t="shared" ref="I19:V19" si="4">MEDIAN(I24:I55)</f>
        <v>1.7</v>
      </c>
      <c r="J19">
        <f t="shared" si="4"/>
        <v>5.3</v>
      </c>
      <c r="K19">
        <f t="shared" si="4"/>
        <v>0.82000000000000006</v>
      </c>
      <c r="L19">
        <f t="shared" si="4"/>
        <v>4.5</v>
      </c>
      <c r="M19">
        <f t="shared" si="4"/>
        <v>0.8</v>
      </c>
      <c r="N19">
        <f t="shared" si="4"/>
        <v>5.39</v>
      </c>
      <c r="O19">
        <f t="shared" si="4"/>
        <v>7.1</v>
      </c>
      <c r="P19">
        <f t="shared" si="4"/>
        <v>4.2249999999999996</v>
      </c>
      <c r="Q19">
        <f t="shared" si="4"/>
        <v>1.5</v>
      </c>
      <c r="R19">
        <f t="shared" si="4"/>
        <v>2.15</v>
      </c>
      <c r="S19">
        <f t="shared" si="4"/>
        <v>5.9749999999999996</v>
      </c>
      <c r="T19">
        <f t="shared" si="4"/>
        <v>1.4</v>
      </c>
      <c r="U19">
        <f t="shared" si="4"/>
        <v>6</v>
      </c>
      <c r="V19">
        <f t="shared" si="4"/>
        <v>4</v>
      </c>
      <c r="X19" s="3" t="s">
        <v>37</v>
      </c>
      <c r="Y19" s="6">
        <f>AVERAGE(C16,D16,F16,G16)</f>
        <v>0.89999999999999991</v>
      </c>
      <c r="Z19" s="6">
        <f>AVERAGE(H16,I16,J16,L16)</f>
        <v>0.86249999999999993</v>
      </c>
      <c r="AA19" s="6">
        <f>AVERAGE(N16,P16,R16,S16,U16,V16)</f>
        <v>0.90833333333333333</v>
      </c>
      <c r="AB19" s="6">
        <f>E16</f>
        <v>1</v>
      </c>
      <c r="AC19" s="6">
        <f>AVERAGE(K16)</f>
        <v>0.75</v>
      </c>
      <c r="AD19" s="6">
        <f>AVERAGE(O16)</f>
        <v>0.85</v>
      </c>
    </row>
    <row r="20" spans="1:30" x14ac:dyDescent="0.25">
      <c r="A20" s="3" t="s">
        <v>23</v>
      </c>
      <c r="C20" s="8">
        <f>AVERAGE(C24:C55)</f>
        <v>5.9175000000000013</v>
      </c>
      <c r="D20" s="8">
        <f t="shared" ref="D20:G20" si="5">AVERAGE(D24:D55)</f>
        <v>4.5574999999999992</v>
      </c>
      <c r="E20" s="8">
        <f t="shared" si="5"/>
        <v>2.6638461538461535</v>
      </c>
      <c r="F20" s="8">
        <f t="shared" si="5"/>
        <v>5.1272727272727261</v>
      </c>
      <c r="G20" s="8">
        <f t="shared" si="5"/>
        <v>3.5954545454545457</v>
      </c>
      <c r="H20" s="8">
        <f>AVERAGE(H24:H55)</f>
        <v>6.03125</v>
      </c>
      <c r="I20" s="8">
        <f t="shared" ref="I20:V20" si="6">AVERAGE(I24:I55)</f>
        <v>1.7552631578947366</v>
      </c>
      <c r="J20" s="8">
        <f t="shared" si="6"/>
        <v>4.8981818181818175</v>
      </c>
      <c r="K20" s="8">
        <f t="shared" si="6"/>
        <v>0.80642857142857138</v>
      </c>
      <c r="L20" s="8">
        <f t="shared" si="6"/>
        <v>4.2713333333333328</v>
      </c>
      <c r="M20" s="8">
        <f t="shared" si="6"/>
        <v>0.83571428571428574</v>
      </c>
      <c r="N20" s="8">
        <f t="shared" si="6"/>
        <v>5.2560000000000011</v>
      </c>
      <c r="O20" s="8">
        <f t="shared" si="6"/>
        <v>6.9849999999999994</v>
      </c>
      <c r="P20" s="8">
        <f t="shared" si="6"/>
        <v>4.0411111111111104</v>
      </c>
      <c r="Q20" s="8">
        <f t="shared" si="6"/>
        <v>1.4481250000000001</v>
      </c>
      <c r="R20" s="8">
        <f t="shared" si="6"/>
        <v>2.2153846153846155</v>
      </c>
      <c r="S20" s="8">
        <f t="shared" si="6"/>
        <v>5.958333333333333</v>
      </c>
      <c r="T20" s="8">
        <f t="shared" si="6"/>
        <v>1.444</v>
      </c>
      <c r="U20" s="8">
        <f t="shared" si="6"/>
        <v>6.083333333333333</v>
      </c>
      <c r="V20" s="8">
        <f t="shared" si="6"/>
        <v>3.8860000000000006</v>
      </c>
      <c r="X20" s="9"/>
    </row>
    <row r="21" spans="1:30" x14ac:dyDescent="0.25">
      <c r="A21" s="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30" x14ac:dyDescent="0.25">
      <c r="A22" s="3" t="s">
        <v>24</v>
      </c>
      <c r="C22" s="8">
        <f>STDEV(C24:C55)</f>
        <v>0.70130830120092646</v>
      </c>
      <c r="D22" s="8">
        <f t="shared" ref="D22:G22" si="7">STDEV(D24:D55)</f>
        <v>0.35588104162693707</v>
      </c>
      <c r="E22" s="8">
        <f t="shared" si="7"/>
        <v>0.24965103850302933</v>
      </c>
      <c r="F22" s="8">
        <f t="shared" si="7"/>
        <v>0.30315312662385352</v>
      </c>
      <c r="G22" s="8">
        <f t="shared" si="7"/>
        <v>0.35948195048885662</v>
      </c>
      <c r="H22" s="8">
        <f>STDEV(H24:H55)</f>
        <v>0.14297227503460741</v>
      </c>
      <c r="I22" s="8">
        <f t="shared" ref="I22:V22" si="8">STDEV(I24:I55)</f>
        <v>0.230274435814041</v>
      </c>
      <c r="J22" s="8">
        <f t="shared" si="8"/>
        <v>0.84801908211806709</v>
      </c>
      <c r="K22" s="8">
        <f t="shared" si="8"/>
        <v>0.25820704700081154</v>
      </c>
      <c r="L22" s="8">
        <f t="shared" si="8"/>
        <v>0.47862700459106394</v>
      </c>
      <c r="M22" s="8">
        <f t="shared" si="8"/>
        <v>0.19653593469483802</v>
      </c>
      <c r="N22" s="8">
        <f t="shared" si="8"/>
        <v>0.26354181018253198</v>
      </c>
      <c r="O22" s="8">
        <f t="shared" si="8"/>
        <v>0.22425088971609752</v>
      </c>
      <c r="P22" s="8">
        <f t="shared" si="8"/>
        <v>0.64009088406981873</v>
      </c>
      <c r="Q22" s="8">
        <f t="shared" si="8"/>
        <v>0.19610265169038416</v>
      </c>
      <c r="R22" s="8">
        <f t="shared" si="8"/>
        <v>0.18187062180825983</v>
      </c>
      <c r="S22" s="8">
        <f t="shared" si="8"/>
        <v>0.19981051630042515</v>
      </c>
      <c r="T22" s="8">
        <f t="shared" si="8"/>
        <v>0.19657059800489018</v>
      </c>
      <c r="U22" s="8">
        <f t="shared" si="8"/>
        <v>0.23048861143232208</v>
      </c>
      <c r="V22" s="8">
        <f t="shared" si="8"/>
        <v>1.0238289477670128</v>
      </c>
      <c r="X22" s="9"/>
    </row>
    <row r="23" spans="1:30" x14ac:dyDescent="0.25">
      <c r="A23" s="3"/>
    </row>
    <row r="24" spans="1:30" x14ac:dyDescent="0.25">
      <c r="A24" t="s">
        <v>25</v>
      </c>
      <c r="C24">
        <v>6.3</v>
      </c>
      <c r="D24">
        <v>4.8499999999999996</v>
      </c>
      <c r="E24">
        <v>2.2999999999999998</v>
      </c>
      <c r="F24">
        <v>4.7</v>
      </c>
      <c r="G24">
        <v>4.5</v>
      </c>
      <c r="H24">
        <v>6</v>
      </c>
      <c r="I24">
        <v>1.5</v>
      </c>
      <c r="J24">
        <v>4.9000000000000004</v>
      </c>
      <c r="K24">
        <v>1.2</v>
      </c>
      <c r="L24">
        <v>4.3</v>
      </c>
      <c r="M24">
        <v>1.2</v>
      </c>
      <c r="N24">
        <v>5</v>
      </c>
      <c r="O24">
        <v>6.48</v>
      </c>
      <c r="P24">
        <v>4.2</v>
      </c>
      <c r="Q24">
        <v>1.25</v>
      </c>
      <c r="R24">
        <v>2</v>
      </c>
      <c r="S24">
        <v>6</v>
      </c>
      <c r="T24">
        <v>1.3</v>
      </c>
      <c r="U24">
        <v>5.8</v>
      </c>
      <c r="V24">
        <v>5</v>
      </c>
      <c r="X24" s="9"/>
    </row>
    <row r="25" spans="1:30" x14ac:dyDescent="0.25">
      <c r="C25">
        <v>6</v>
      </c>
      <c r="D25">
        <v>4.5</v>
      </c>
      <c r="E25">
        <v>2.5</v>
      </c>
      <c r="F25">
        <v>5</v>
      </c>
      <c r="G25">
        <v>3.5</v>
      </c>
      <c r="H25">
        <v>6</v>
      </c>
      <c r="I25">
        <v>2.2999999999999998</v>
      </c>
      <c r="J25">
        <v>5.45</v>
      </c>
      <c r="K25">
        <v>0.5</v>
      </c>
      <c r="L25">
        <v>4.5</v>
      </c>
      <c r="M25">
        <v>1.2</v>
      </c>
      <c r="N25">
        <v>4.9000000000000004</v>
      </c>
      <c r="O25">
        <v>7.15</v>
      </c>
      <c r="P25">
        <v>4</v>
      </c>
      <c r="Q25">
        <v>1.32</v>
      </c>
      <c r="R25">
        <v>2.25</v>
      </c>
      <c r="S25">
        <v>6.2</v>
      </c>
      <c r="T25">
        <v>1.3</v>
      </c>
      <c r="U25">
        <v>5.8</v>
      </c>
      <c r="V25">
        <v>2.8</v>
      </c>
    </row>
    <row r="26" spans="1:30" x14ac:dyDescent="0.25">
      <c r="C26">
        <v>6.2</v>
      </c>
      <c r="D26">
        <v>4.5999999999999996</v>
      </c>
      <c r="E26">
        <v>2.9</v>
      </c>
      <c r="F26">
        <v>4.7</v>
      </c>
      <c r="G26">
        <v>3</v>
      </c>
      <c r="H26">
        <v>5.92</v>
      </c>
      <c r="I26">
        <v>1.9</v>
      </c>
      <c r="J26">
        <v>5</v>
      </c>
      <c r="K26">
        <v>0.9</v>
      </c>
      <c r="L26">
        <v>4.55</v>
      </c>
      <c r="M26">
        <v>0.7</v>
      </c>
      <c r="N26">
        <v>5.3</v>
      </c>
      <c r="O26">
        <v>7</v>
      </c>
      <c r="P26">
        <v>4.5999999999999996</v>
      </c>
      <c r="Q26">
        <v>1.75</v>
      </c>
      <c r="R26">
        <v>2</v>
      </c>
      <c r="S26">
        <v>5.75</v>
      </c>
      <c r="T26">
        <v>1.4</v>
      </c>
      <c r="U26">
        <v>5.9</v>
      </c>
      <c r="V26">
        <v>5</v>
      </c>
    </row>
    <row r="27" spans="1:30" x14ac:dyDescent="0.25">
      <c r="C27">
        <v>6.4</v>
      </c>
      <c r="D27">
        <v>4.5</v>
      </c>
      <c r="E27">
        <v>2.4</v>
      </c>
      <c r="F27">
        <v>5.75</v>
      </c>
      <c r="G27">
        <v>3.7</v>
      </c>
      <c r="H27">
        <v>5.92</v>
      </c>
      <c r="I27">
        <v>2.2000000000000002</v>
      </c>
      <c r="J27">
        <v>3.5</v>
      </c>
      <c r="K27">
        <v>0.7</v>
      </c>
      <c r="L27">
        <v>4.6500000000000004</v>
      </c>
      <c r="M27">
        <v>0.85</v>
      </c>
      <c r="N27">
        <v>5.2</v>
      </c>
      <c r="O27">
        <v>7.15</v>
      </c>
      <c r="P27">
        <v>4.4000000000000004</v>
      </c>
      <c r="Q27">
        <v>1.65</v>
      </c>
      <c r="R27">
        <v>2.15</v>
      </c>
      <c r="S27">
        <v>6.1</v>
      </c>
      <c r="T27">
        <v>1.1000000000000001</v>
      </c>
      <c r="U27">
        <v>6</v>
      </c>
      <c r="V27">
        <v>4</v>
      </c>
      <c r="X27" s="3"/>
    </row>
    <row r="28" spans="1:30" x14ac:dyDescent="0.25">
      <c r="C28">
        <v>5.0999999999999996</v>
      </c>
      <c r="D28">
        <v>4.3</v>
      </c>
      <c r="E28">
        <v>2.6</v>
      </c>
      <c r="F28">
        <v>5.4</v>
      </c>
      <c r="G28">
        <v>3.45</v>
      </c>
      <c r="H28">
        <v>6</v>
      </c>
      <c r="I28">
        <v>1.5</v>
      </c>
      <c r="J28">
        <v>5.48</v>
      </c>
      <c r="K28">
        <v>1.1499999999999999</v>
      </c>
      <c r="L28">
        <v>4.5</v>
      </c>
      <c r="M28">
        <v>0.8</v>
      </c>
      <c r="N28">
        <v>5.38</v>
      </c>
      <c r="O28">
        <v>6.8</v>
      </c>
      <c r="P28">
        <v>4.2</v>
      </c>
      <c r="Q28">
        <v>1.5</v>
      </c>
      <c r="R28">
        <v>2</v>
      </c>
      <c r="S28">
        <v>6.1</v>
      </c>
      <c r="T28">
        <v>1.4</v>
      </c>
      <c r="U28">
        <v>6.25</v>
      </c>
      <c r="V28">
        <v>4</v>
      </c>
      <c r="X28" s="9"/>
    </row>
    <row r="29" spans="1:30" x14ac:dyDescent="0.25">
      <c r="C29">
        <v>6.58</v>
      </c>
      <c r="D29">
        <v>4.9000000000000004</v>
      </c>
      <c r="E29">
        <v>2.6</v>
      </c>
      <c r="F29">
        <v>5.3</v>
      </c>
      <c r="G29">
        <v>3.4</v>
      </c>
      <c r="H29">
        <v>5.91</v>
      </c>
      <c r="I29">
        <v>1.95</v>
      </c>
      <c r="J29">
        <v>5</v>
      </c>
      <c r="K29">
        <v>1</v>
      </c>
      <c r="L29">
        <v>4.63</v>
      </c>
      <c r="M29">
        <v>1</v>
      </c>
      <c r="N29">
        <v>5.4</v>
      </c>
      <c r="O29">
        <v>7.1</v>
      </c>
      <c r="P29">
        <v>3</v>
      </c>
      <c r="Q29">
        <v>1.6</v>
      </c>
      <c r="R29">
        <v>2.15</v>
      </c>
      <c r="S29">
        <v>6.2</v>
      </c>
      <c r="T29">
        <v>1.5</v>
      </c>
      <c r="U29">
        <v>6</v>
      </c>
      <c r="V29">
        <v>4.8</v>
      </c>
    </row>
    <row r="30" spans="1:30" x14ac:dyDescent="0.25">
      <c r="C30">
        <v>5.2</v>
      </c>
      <c r="D30">
        <v>4.4000000000000004</v>
      </c>
      <c r="E30">
        <v>3.15</v>
      </c>
      <c r="F30">
        <v>5</v>
      </c>
      <c r="G30">
        <v>3.5</v>
      </c>
      <c r="H30">
        <v>6.2</v>
      </c>
      <c r="I30">
        <v>1.5</v>
      </c>
      <c r="J30">
        <v>3</v>
      </c>
      <c r="K30">
        <v>0.9</v>
      </c>
      <c r="L30">
        <v>4.5999999999999996</v>
      </c>
      <c r="M30">
        <v>0.75</v>
      </c>
      <c r="N30">
        <v>5.39</v>
      </c>
      <c r="O30">
        <v>6.6</v>
      </c>
      <c r="P30">
        <v>4.59</v>
      </c>
      <c r="Q30">
        <v>1.5</v>
      </c>
      <c r="R30">
        <v>2.4</v>
      </c>
      <c r="S30">
        <v>5.6</v>
      </c>
      <c r="T30">
        <v>1.22</v>
      </c>
      <c r="U30">
        <v>6.3</v>
      </c>
      <c r="V30">
        <v>4.5</v>
      </c>
      <c r="X30" s="9"/>
    </row>
    <row r="31" spans="1:30" x14ac:dyDescent="0.25">
      <c r="C31">
        <v>6.3</v>
      </c>
      <c r="D31">
        <v>4</v>
      </c>
      <c r="E31">
        <v>2.4</v>
      </c>
      <c r="F31">
        <v>5.25</v>
      </c>
      <c r="G31">
        <v>3.5</v>
      </c>
      <c r="H31">
        <v>6.3</v>
      </c>
      <c r="I31">
        <v>1.7</v>
      </c>
      <c r="J31">
        <v>5.3</v>
      </c>
      <c r="K31">
        <v>0.7</v>
      </c>
      <c r="L31">
        <v>4.4000000000000004</v>
      </c>
      <c r="M31">
        <v>0.85</v>
      </c>
      <c r="N31">
        <v>5.4</v>
      </c>
      <c r="O31">
        <v>7.1</v>
      </c>
      <c r="P31">
        <v>3</v>
      </c>
      <c r="Q31">
        <v>1</v>
      </c>
      <c r="R31">
        <v>2.2999999999999998</v>
      </c>
      <c r="S31">
        <v>6.15</v>
      </c>
      <c r="T31">
        <v>1.25</v>
      </c>
      <c r="U31">
        <v>6.35</v>
      </c>
      <c r="V31">
        <v>3</v>
      </c>
    </row>
    <row r="32" spans="1:30" x14ac:dyDescent="0.25">
      <c r="C32">
        <v>6.4</v>
      </c>
      <c r="D32">
        <v>4.6500000000000004</v>
      </c>
      <c r="E32">
        <v>2.7</v>
      </c>
      <c r="F32">
        <v>5.15</v>
      </c>
      <c r="G32">
        <v>3.7</v>
      </c>
      <c r="I32">
        <v>1.5</v>
      </c>
      <c r="J32">
        <v>5.45</v>
      </c>
      <c r="K32">
        <v>0.89</v>
      </c>
      <c r="L32">
        <v>4.6399999999999997</v>
      </c>
      <c r="M32">
        <v>0.75</v>
      </c>
      <c r="N32">
        <v>5.45</v>
      </c>
      <c r="O32">
        <v>7.1199999999999903</v>
      </c>
      <c r="P32">
        <v>3.9</v>
      </c>
      <c r="Q32">
        <v>1.6</v>
      </c>
      <c r="R32">
        <v>2.5</v>
      </c>
      <c r="S32">
        <v>5.75</v>
      </c>
      <c r="T32">
        <v>1.6</v>
      </c>
      <c r="U32">
        <v>6.35</v>
      </c>
      <c r="V32">
        <v>3.5</v>
      </c>
      <c r="X32" s="9"/>
    </row>
    <row r="33" spans="3:24" x14ac:dyDescent="0.25">
      <c r="C33">
        <v>6.4</v>
      </c>
      <c r="D33">
        <v>3.9</v>
      </c>
      <c r="E33">
        <v>2.5</v>
      </c>
      <c r="F33">
        <v>5.14</v>
      </c>
      <c r="G33">
        <v>3.7</v>
      </c>
      <c r="I33">
        <v>1.85</v>
      </c>
      <c r="J33">
        <v>5.4</v>
      </c>
      <c r="K33">
        <v>0.7</v>
      </c>
      <c r="L33">
        <v>4.5999999999999996</v>
      </c>
      <c r="M33">
        <v>0.5</v>
      </c>
      <c r="N33">
        <v>5.4</v>
      </c>
      <c r="O33">
        <v>7.15</v>
      </c>
      <c r="P33">
        <v>4.5999999999999996</v>
      </c>
      <c r="Q33">
        <v>1.4</v>
      </c>
      <c r="R33">
        <v>2.1</v>
      </c>
      <c r="S33">
        <v>5.8</v>
      </c>
      <c r="T33">
        <v>1.6</v>
      </c>
      <c r="V33">
        <v>3.99</v>
      </c>
    </row>
    <row r="34" spans="3:24" x14ac:dyDescent="0.25">
      <c r="C34">
        <v>6.4</v>
      </c>
      <c r="D34">
        <v>4.5999999999999996</v>
      </c>
      <c r="E34">
        <v>2.8</v>
      </c>
      <c r="F34">
        <v>5.01</v>
      </c>
      <c r="G34">
        <v>3.6</v>
      </c>
      <c r="I34">
        <v>1.7</v>
      </c>
      <c r="J34">
        <v>5.4</v>
      </c>
      <c r="K34">
        <v>0.99</v>
      </c>
      <c r="L34">
        <v>3.5</v>
      </c>
      <c r="M34">
        <v>0.8</v>
      </c>
      <c r="N34">
        <v>5.42</v>
      </c>
      <c r="O34">
        <v>6.8</v>
      </c>
      <c r="P34">
        <v>4.55</v>
      </c>
      <c r="Q34">
        <v>1.2</v>
      </c>
      <c r="R34">
        <v>2.35</v>
      </c>
      <c r="S34">
        <v>5.95</v>
      </c>
      <c r="T34">
        <v>1.75</v>
      </c>
      <c r="V34">
        <v>4.5</v>
      </c>
      <c r="X34" s="9"/>
    </row>
    <row r="35" spans="3:24" x14ac:dyDescent="0.25">
      <c r="C35">
        <v>5.2</v>
      </c>
      <c r="D35">
        <v>4.8499999999999996</v>
      </c>
      <c r="E35">
        <v>2.88</v>
      </c>
      <c r="I35">
        <v>1.85</v>
      </c>
      <c r="K35">
        <v>0.7</v>
      </c>
      <c r="L35">
        <v>3.4</v>
      </c>
      <c r="M35">
        <v>0.9</v>
      </c>
      <c r="N35">
        <v>4.5</v>
      </c>
      <c r="O35">
        <v>7.05</v>
      </c>
      <c r="P35">
        <v>4.55</v>
      </c>
      <c r="Q35">
        <v>1.4</v>
      </c>
      <c r="R35">
        <v>2.5</v>
      </c>
      <c r="S35">
        <v>5.9</v>
      </c>
      <c r="T35">
        <v>1.35</v>
      </c>
      <c r="V35">
        <v>4</v>
      </c>
    </row>
    <row r="36" spans="3:24" x14ac:dyDescent="0.25">
      <c r="C36">
        <v>5.2</v>
      </c>
      <c r="D36">
        <v>4.3</v>
      </c>
      <c r="E36">
        <v>2.9</v>
      </c>
      <c r="I36">
        <v>1.5</v>
      </c>
      <c r="K36">
        <v>0.21</v>
      </c>
      <c r="L36">
        <v>3.5</v>
      </c>
      <c r="M36">
        <v>0.8</v>
      </c>
      <c r="N36">
        <v>5.3</v>
      </c>
      <c r="O36">
        <v>7.15</v>
      </c>
      <c r="P36">
        <v>3.5</v>
      </c>
      <c r="Q36">
        <v>1.6</v>
      </c>
      <c r="R36">
        <v>2.1</v>
      </c>
      <c r="T36">
        <v>1.75</v>
      </c>
      <c r="V36">
        <v>4</v>
      </c>
      <c r="X36" s="9"/>
    </row>
    <row r="37" spans="3:24" x14ac:dyDescent="0.25">
      <c r="C37">
        <v>6.4</v>
      </c>
      <c r="D37">
        <v>4.5</v>
      </c>
      <c r="I37">
        <v>1.9</v>
      </c>
      <c r="K37">
        <v>0.75</v>
      </c>
      <c r="L37">
        <v>4.5999999999999996</v>
      </c>
      <c r="M37">
        <v>0.6</v>
      </c>
      <c r="N37">
        <v>5.4</v>
      </c>
      <c r="O37">
        <v>7.14</v>
      </c>
      <c r="P37">
        <v>4.25</v>
      </c>
      <c r="Q37">
        <v>1.3</v>
      </c>
      <c r="T37">
        <v>1.64</v>
      </c>
      <c r="V37">
        <v>4.2</v>
      </c>
    </row>
    <row r="38" spans="3:24" x14ac:dyDescent="0.25">
      <c r="C38">
        <v>6.4</v>
      </c>
      <c r="D38">
        <v>4.0999999999999996</v>
      </c>
      <c r="I38">
        <v>1.7</v>
      </c>
      <c r="L38">
        <v>3.7</v>
      </c>
      <c r="N38">
        <v>5.4</v>
      </c>
      <c r="P38">
        <v>3.9</v>
      </c>
      <c r="Q38">
        <v>1.6</v>
      </c>
      <c r="T38">
        <v>1.5</v>
      </c>
      <c r="V38">
        <v>1</v>
      </c>
    </row>
    <row r="39" spans="3:24" x14ac:dyDescent="0.25">
      <c r="C39">
        <v>4.2</v>
      </c>
      <c r="D39">
        <v>5.5</v>
      </c>
      <c r="I39">
        <v>1.6</v>
      </c>
      <c r="P39">
        <v>4.5</v>
      </c>
      <c r="Q39">
        <v>1.5</v>
      </c>
    </row>
    <row r="40" spans="3:24" x14ac:dyDescent="0.25">
      <c r="D40">
        <v>4.5999999999999996</v>
      </c>
      <c r="I40">
        <v>1.75</v>
      </c>
      <c r="P40">
        <v>4.5</v>
      </c>
    </row>
    <row r="41" spans="3:24" x14ac:dyDescent="0.25">
      <c r="D41">
        <v>4.6500000000000004</v>
      </c>
      <c r="I41">
        <v>1.7</v>
      </c>
      <c r="P41">
        <v>2.5</v>
      </c>
    </row>
    <row r="42" spans="3:24" x14ac:dyDescent="0.25">
      <c r="D42">
        <v>4.8499999999999996</v>
      </c>
      <c r="I42">
        <v>1.75</v>
      </c>
    </row>
    <row r="43" spans="3:24" x14ac:dyDescent="0.25">
      <c r="D43">
        <v>4.5999999999999996</v>
      </c>
    </row>
  </sheetData>
  <mergeCells count="2">
    <mergeCell ref="Y16:AA16"/>
    <mergeCell ref="AB16:A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PRED_VIC1a</vt:lpstr>
      <vt:lpstr>PRED_VIC2a</vt:lpstr>
      <vt:lpstr>PRED-VIC3a</vt:lpstr>
      <vt:lpstr>PRED_VIC4b</vt:lpstr>
      <vt:lpstr>PRED_VIC5b</vt:lpstr>
      <vt:lpstr>PRED_VIC6b</vt:lpstr>
      <vt:lpstr>PRED_VDC1a</vt:lpstr>
      <vt:lpstr>PRED_VDC2a</vt:lpstr>
      <vt:lpstr>PRED_VDC3a</vt:lpstr>
      <vt:lpstr>PRED_VDC4b</vt:lpstr>
      <vt:lpstr>PRED_VDC5b</vt:lpstr>
      <vt:lpstr>PRED_VDC6b</vt:lpstr>
      <vt:lpstr>FR_VDC_VIC1</vt:lpstr>
      <vt:lpstr>FR_VDC_VIC2</vt:lpstr>
      <vt:lpstr>FR_VDC-VIC3</vt:lpstr>
      <vt:lpstr>FR_VIC_VDC4</vt:lpstr>
      <vt:lpstr>FR_VIC_VDC5</vt:lpstr>
      <vt:lpstr>FR_VIC_VDC6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2017-04-13T15:41:18Z</dcterms:modified>
</cp:coreProperties>
</file>